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ka\Desktop\SLAVICA\FINANCIJSKA IZVJEŠĆA\2024\I-XI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05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E306" i="9" s="1"/>
  <c r="B306" i="9" s="1"/>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F295" i="9"/>
  <c r="H294" i="9"/>
  <c r="G294" i="9"/>
  <c r="F294" i="9"/>
  <c r="H293" i="9"/>
  <c r="G293" i="9"/>
  <c r="E293" i="9" s="1"/>
  <c r="B293" i="9" s="1"/>
  <c r="F293" i="9"/>
  <c r="H292" i="9"/>
  <c r="E292" i="9" s="1"/>
  <c r="B292" i="9" s="1"/>
  <c r="G292" i="9"/>
  <c r="F292" i="9"/>
  <c r="F291" i="9"/>
  <c r="F290" i="9"/>
  <c r="H289" i="9"/>
  <c r="G289" i="9"/>
  <c r="E289" i="9" s="1"/>
  <c r="B289" i="9" s="1"/>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7" i="9" s="1"/>
  <c r="F276" i="9"/>
  <c r="L275" i="9"/>
  <c r="F275" i="9" s="1"/>
  <c r="H275" i="9"/>
  <c r="F274" i="9"/>
  <c r="I273" i="9"/>
  <c r="H273" i="9"/>
  <c r="F273" i="9"/>
  <c r="E272" i="9"/>
  <c r="M271" i="9"/>
  <c r="F271" i="9" s="1"/>
  <c r="L271" i="9"/>
  <c r="E271" i="9"/>
  <c r="M270" i="9"/>
  <c r="L270" i="9"/>
  <c r="E270" i="9"/>
  <c r="M269" i="9"/>
  <c r="L269" i="9"/>
  <c r="E269" i="9"/>
  <c r="M268" i="9"/>
  <c r="F268" i="9" s="1"/>
  <c r="L268" i="9"/>
  <c r="E268" i="9"/>
  <c r="M267" i="9"/>
  <c r="F267" i="9" s="1"/>
  <c r="L267" i="9"/>
  <c r="E267" i="9"/>
  <c r="M266" i="9"/>
  <c r="L266" i="9"/>
  <c r="E266" i="9"/>
  <c r="M265" i="9"/>
  <c r="L265" i="9"/>
  <c r="E265" i="9"/>
  <c r="M264" i="9"/>
  <c r="F264" i="9" s="1"/>
  <c r="L264" i="9"/>
  <c r="E264" i="9"/>
  <c r="M263" i="9"/>
  <c r="F263" i="9" s="1"/>
  <c r="L263" i="9"/>
  <c r="E263" i="9"/>
  <c r="M262" i="9"/>
  <c r="L262" i="9"/>
  <c r="E262" i="9"/>
  <c r="M261" i="9"/>
  <c r="L261" i="9"/>
  <c r="E261" i="9"/>
  <c r="M260" i="9"/>
  <c r="F260" i="9" s="1"/>
  <c r="L260" i="9"/>
  <c r="E260" i="9"/>
  <c r="M259" i="9"/>
  <c r="L259" i="9"/>
  <c r="E259" i="9"/>
  <c r="M258" i="9"/>
  <c r="L258" i="9"/>
  <c r="E258" i="9"/>
  <c r="M257" i="9"/>
  <c r="F257" i="9" s="1"/>
  <c r="L257" i="9"/>
  <c r="E257" i="9"/>
  <c r="M256" i="9"/>
  <c r="L256" i="9"/>
  <c r="E256" i="9"/>
  <c r="M255" i="9"/>
  <c r="L255" i="9"/>
  <c r="E255" i="9"/>
  <c r="M254" i="9"/>
  <c r="L254" i="9"/>
  <c r="E254" i="9"/>
  <c r="M253" i="9"/>
  <c r="F253" i="9" s="1"/>
  <c r="L253" i="9"/>
  <c r="E253" i="9"/>
  <c r="M252" i="9"/>
  <c r="L252" i="9"/>
  <c r="F252" i="9"/>
  <c r="E252" i="9"/>
  <c r="M251" i="9"/>
  <c r="L251" i="9"/>
  <c r="E251" i="9"/>
  <c r="M250" i="9"/>
  <c r="L250" i="9"/>
  <c r="E250" i="9"/>
  <c r="M249" i="9"/>
  <c r="F249" i="9" s="1"/>
  <c r="L249" i="9"/>
  <c r="E249" i="9"/>
  <c r="M248" i="9"/>
  <c r="F248" i="9" s="1"/>
  <c r="B248" i="9" s="1"/>
  <c r="L248" i="9"/>
  <c r="E248" i="9"/>
  <c r="M247" i="9"/>
  <c r="L247" i="9"/>
  <c r="E247" i="9"/>
  <c r="M246" i="9"/>
  <c r="L246" i="9"/>
  <c r="F246" i="9" s="1"/>
  <c r="B246" i="9" s="1"/>
  <c r="E246" i="9"/>
  <c r="M245" i="9"/>
  <c r="F245" i="9" s="1"/>
  <c r="L245" i="9"/>
  <c r="E245" i="9"/>
  <c r="M244" i="9"/>
  <c r="F244" i="9" s="1"/>
  <c r="B244" i="9" s="1"/>
  <c r="L244" i="9"/>
  <c r="E244" i="9"/>
  <c r="M243" i="9"/>
  <c r="L243" i="9"/>
  <c r="E243" i="9"/>
  <c r="M242" i="9"/>
  <c r="L242" i="9"/>
  <c r="E242" i="9"/>
  <c r="M241" i="9"/>
  <c r="F241" i="9" s="1"/>
  <c r="L241" i="9"/>
  <c r="E241" i="9"/>
  <c r="M240" i="9"/>
  <c r="L240" i="9"/>
  <c r="E240" i="9"/>
  <c r="M239" i="9"/>
  <c r="L239" i="9"/>
  <c r="E239" i="9"/>
  <c r="M238" i="9"/>
  <c r="L238" i="9"/>
  <c r="E238" i="9"/>
  <c r="M237" i="9"/>
  <c r="F237" i="9" s="1"/>
  <c r="L237" i="9"/>
  <c r="E237" i="9"/>
  <c r="M236" i="9"/>
  <c r="L236" i="9"/>
  <c r="E236" i="9"/>
  <c r="M235" i="9"/>
  <c r="L235" i="9"/>
  <c r="E235" i="9"/>
  <c r="M234" i="9"/>
  <c r="L234" i="9"/>
  <c r="F234" i="9" s="1"/>
  <c r="E234" i="9"/>
  <c r="M233" i="9"/>
  <c r="L233" i="9"/>
  <c r="F233" i="9"/>
  <c r="E233" i="9"/>
  <c r="M232" i="9"/>
  <c r="L232" i="9"/>
  <c r="E232" i="9"/>
  <c r="M231" i="9"/>
  <c r="L231" i="9"/>
  <c r="E231" i="9"/>
  <c r="M230" i="9"/>
  <c r="F230" i="9" s="1"/>
  <c r="L230" i="9"/>
  <c r="E230" i="9"/>
  <c r="M229" i="9"/>
  <c r="F229" i="9" s="1"/>
  <c r="L229" i="9"/>
  <c r="E229" i="9"/>
  <c r="M228" i="9"/>
  <c r="L228" i="9"/>
  <c r="E228" i="9"/>
  <c r="M227" i="9"/>
  <c r="L227" i="9"/>
  <c r="E227" i="9"/>
  <c r="M226" i="9"/>
  <c r="L226" i="9"/>
  <c r="E226" i="9"/>
  <c r="M225" i="9"/>
  <c r="F225" i="9" s="1"/>
  <c r="L225" i="9"/>
  <c r="E225" i="9"/>
  <c r="M224" i="9"/>
  <c r="L224" i="9"/>
  <c r="E224" i="9"/>
  <c r="M223" i="9"/>
  <c r="L223" i="9"/>
  <c r="E223" i="9"/>
  <c r="M222" i="9"/>
  <c r="L222" i="9"/>
  <c r="E222" i="9"/>
  <c r="M221" i="9"/>
  <c r="F221" i="9" s="1"/>
  <c r="L221" i="9"/>
  <c r="E221" i="9"/>
  <c r="M220" i="9"/>
  <c r="L220" i="9"/>
  <c r="E220" i="9"/>
  <c r="M219" i="9"/>
  <c r="L219" i="9"/>
  <c r="E219" i="9"/>
  <c r="M218" i="9"/>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F143" i="9"/>
  <c r="H142" i="9"/>
  <c r="E142" i="9" s="1"/>
  <c r="G142" i="9"/>
  <c r="F142" i="9"/>
  <c r="H141" i="9"/>
  <c r="G141" i="9"/>
  <c r="F141" i="9"/>
  <c r="H140" i="9"/>
  <c r="G140" i="9"/>
  <c r="F140" i="9"/>
  <c r="H139" i="9"/>
  <c r="G139" i="9"/>
  <c r="F139" i="9"/>
  <c r="E139" i="9"/>
  <c r="B139" i="9" s="1"/>
  <c r="H138" i="9"/>
  <c r="E138" i="9" s="1"/>
  <c r="G138" i="9"/>
  <c r="F138" i="9"/>
  <c r="H137" i="9"/>
  <c r="G137" i="9"/>
  <c r="E137" i="9" s="1"/>
  <c r="B137" i="9" s="1"/>
  <c r="F137" i="9"/>
  <c r="H136" i="9"/>
  <c r="G136" i="9"/>
  <c r="F136" i="9"/>
  <c r="H135" i="9"/>
  <c r="E135" i="9" s="1"/>
  <c r="B135" i="9" s="1"/>
  <c r="G135" i="9"/>
  <c r="F135" i="9"/>
  <c r="H134" i="9"/>
  <c r="E134" i="9" s="1"/>
  <c r="G134" i="9"/>
  <c r="F134" i="9"/>
  <c r="H133" i="9"/>
  <c r="G133" i="9"/>
  <c r="F133" i="9"/>
  <c r="H132" i="9"/>
  <c r="G132" i="9"/>
  <c r="F132" i="9"/>
  <c r="H131" i="9"/>
  <c r="E131" i="9" s="1"/>
  <c r="B131" i="9" s="1"/>
  <c r="G131" i="9"/>
  <c r="F131" i="9"/>
  <c r="H130" i="9"/>
  <c r="E130" i="9" s="1"/>
  <c r="G130" i="9"/>
  <c r="F130" i="9"/>
  <c r="H129" i="9"/>
  <c r="G129" i="9"/>
  <c r="F129" i="9"/>
  <c r="H128" i="9"/>
  <c r="G128" i="9"/>
  <c r="F128" i="9"/>
  <c r="H127" i="9"/>
  <c r="E127" i="9" s="1"/>
  <c r="B127" i="9" s="1"/>
  <c r="G127" i="9"/>
  <c r="F127" i="9"/>
  <c r="H126" i="9"/>
  <c r="E126" i="9" s="1"/>
  <c r="G126" i="9"/>
  <c r="F126" i="9"/>
  <c r="H125" i="9"/>
  <c r="G125" i="9"/>
  <c r="F125" i="9"/>
  <c r="H124" i="9"/>
  <c r="G124" i="9"/>
  <c r="F124" i="9"/>
  <c r="H123" i="9"/>
  <c r="E123" i="9" s="1"/>
  <c r="B123" i="9" s="1"/>
  <c r="G123" i="9"/>
  <c r="F123" i="9"/>
  <c r="H122" i="9"/>
  <c r="E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G108" i="9"/>
  <c r="E108" i="9" s="1"/>
  <c r="B108" i="9" s="1"/>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E74" i="9" s="1"/>
  <c r="B74" i="9" s="1"/>
  <c r="G74" i="9"/>
  <c r="F74" i="9"/>
  <c r="H73" i="9"/>
  <c r="G73" i="9"/>
  <c r="F73" i="9"/>
  <c r="H72" i="9"/>
  <c r="G72" i="9"/>
  <c r="E72" i="9" s="1"/>
  <c r="B72" i="9" s="1"/>
  <c r="F72" i="9"/>
  <c r="H71" i="9"/>
  <c r="E71" i="9" s="1"/>
  <c r="B71" i="9" s="1"/>
  <c r="G71" i="9"/>
  <c r="F71" i="9"/>
  <c r="H70" i="9"/>
  <c r="G70" i="9"/>
  <c r="F70" i="9"/>
  <c r="E70" i="9"/>
  <c r="B70" i="9" s="1"/>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E54" i="9" s="1"/>
  <c r="B54" i="9" s="1"/>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G22" i="9"/>
  <c r="F22" i="9"/>
  <c r="F21" i="9"/>
  <c r="F4" i="9"/>
  <c r="O3" i="9"/>
  <c r="G275" i="9" s="1"/>
  <c r="E275" i="9" s="1"/>
  <c r="I3" i="9"/>
  <c r="H3" i="9"/>
  <c r="G3" i="9"/>
  <c r="D101" i="8"/>
  <c r="C1576" i="1" s="1"/>
  <c r="D95" i="8"/>
  <c r="D90" i="8"/>
  <c r="D85" i="8"/>
  <c r="C1560" i="1" s="1"/>
  <c r="D80" i="8"/>
  <c r="D75" i="8"/>
  <c r="D70" i="8"/>
  <c r="D65" i="8"/>
  <c r="C1540" i="1" s="1"/>
  <c r="D60" i="8"/>
  <c r="D49" i="8" s="1"/>
  <c r="C1524" i="1" s="1"/>
  <c r="D55" i="8"/>
  <c r="D50" i="8"/>
  <c r="D44" i="8"/>
  <c r="D36" i="8"/>
  <c r="D26" i="8"/>
  <c r="D18" i="8"/>
  <c r="C1493" i="1" s="1"/>
  <c r="D8" i="8"/>
  <c r="E44" i="7"/>
  <c r="D44" i="7"/>
  <c r="E39" i="7"/>
  <c r="D39" i="7"/>
  <c r="D38" i="7" s="1"/>
  <c r="H31" i="3" s="1"/>
  <c r="E38" i="7"/>
  <c r="E30" i="7"/>
  <c r="D30" i="7"/>
  <c r="E23" i="7"/>
  <c r="E22" i="7" s="1"/>
  <c r="I30" i="3" s="1"/>
  <c r="D23" i="7"/>
  <c r="D22" i="7"/>
  <c r="D5" i="7" s="1"/>
  <c r="E14" i="7"/>
  <c r="D14" i="7"/>
  <c r="E7" i="7"/>
  <c r="D7" i="7"/>
  <c r="D6" i="7" s="1"/>
  <c r="E6" i="7"/>
  <c r="E5" i="7"/>
  <c r="I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409" i="1"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1383" i="1" s="1"/>
  <c r="H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H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1227" i="1" s="1"/>
  <c r="D250" i="5"/>
  <c r="F250" i="5" s="1"/>
  <c r="F249" i="5"/>
  <c r="F248" i="5"/>
  <c r="F247" i="5"/>
  <c r="E246" i="5"/>
  <c r="D246" i="5"/>
  <c r="D245" i="5" s="1"/>
  <c r="F244" i="5"/>
  <c r="F243" i="5"/>
  <c r="F242"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7" i="5" s="1"/>
  <c r="D206" i="5"/>
  <c r="G311" i="9" s="1"/>
  <c r="F205" i="5"/>
  <c r="F204" i="5"/>
  <c r="F203" i="5"/>
  <c r="F202" i="5"/>
  <c r="F201" i="5"/>
  <c r="F200" i="5"/>
  <c r="F199" i="5"/>
  <c r="F198" i="5"/>
  <c r="E198" i="5"/>
  <c r="D198" i="5"/>
  <c r="F197" i="5"/>
  <c r="F196" i="5"/>
  <c r="F195" i="5"/>
  <c r="F194" i="5"/>
  <c r="F193" i="5"/>
  <c r="F192" i="5"/>
  <c r="F191" i="5"/>
  <c r="E191" i="5"/>
  <c r="D191" i="5"/>
  <c r="F190" i="5"/>
  <c r="D190" i="5"/>
  <c r="G310" i="9" s="1"/>
  <c r="F189" i="5"/>
  <c r="F188" i="5"/>
  <c r="F187" i="5"/>
  <c r="F186" i="5"/>
  <c r="F185" i="5"/>
  <c r="F184" i="5"/>
  <c r="F183" i="5"/>
  <c r="F182" i="5"/>
  <c r="F181" i="5"/>
  <c r="F180" i="5"/>
  <c r="E180" i="5"/>
  <c r="D180" i="5"/>
  <c r="D177" i="5" s="1"/>
  <c r="G308" i="9" s="1"/>
  <c r="F179" i="5"/>
  <c r="F178" i="5"/>
  <c r="E177" i="5"/>
  <c r="H308" i="9" s="1"/>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1" i="9" s="1"/>
  <c r="D149" i="5"/>
  <c r="F148" i="5"/>
  <c r="F147" i="5"/>
  <c r="E146" i="5"/>
  <c r="D146" i="5"/>
  <c r="F145" i="5"/>
  <c r="F144" i="5"/>
  <c r="F143" i="5"/>
  <c r="F142" i="5"/>
  <c r="E142" i="5"/>
  <c r="D1120" i="1"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6" i="5"/>
  <c r="F85" i="5"/>
  <c r="F84" i="5"/>
  <c r="F83" i="5"/>
  <c r="F82" i="5"/>
  <c r="F81" i="5"/>
  <c r="F80" i="5"/>
  <c r="E79" i="5"/>
  <c r="E78" i="5" s="1"/>
  <c r="D79" i="5"/>
  <c r="F77" i="5"/>
  <c r="F76" i="5"/>
  <c r="F75" i="5"/>
  <c r="F74" i="5"/>
  <c r="F73" i="5"/>
  <c r="F72" i="5"/>
  <c r="F71" i="5"/>
  <c r="E70" i="5"/>
  <c r="E69" i="5" s="1"/>
  <c r="D1047" i="1" s="1"/>
  <c r="D70" i="5"/>
  <c r="D69" i="5"/>
  <c r="F67" i="5"/>
  <c r="F66" i="5"/>
  <c r="F65" i="5"/>
  <c r="F64" i="5"/>
  <c r="F63" i="5"/>
  <c r="E63" i="5"/>
  <c r="D1041" i="1" s="1"/>
  <c r="D63" i="5"/>
  <c r="F62" i="5"/>
  <c r="F61" i="5"/>
  <c r="F60" i="5"/>
  <c r="F59" i="5"/>
  <c r="F58" i="5"/>
  <c r="F57" i="5"/>
  <c r="F56" i="5"/>
  <c r="E56" i="5"/>
  <c r="D56" i="5"/>
  <c r="F55" i="5"/>
  <c r="F54" i="5"/>
  <c r="F53" i="5"/>
  <c r="E52" i="5"/>
  <c r="D1030" i="1" s="1"/>
  <c r="H1030" i="1" s="1"/>
  <c r="D52" i="5"/>
  <c r="F52" i="5" s="1"/>
  <c r="F51" i="5"/>
  <c r="F50" i="5"/>
  <c r="F49" i="5"/>
  <c r="F48" i="5"/>
  <c r="F47" i="5"/>
  <c r="F46" i="5"/>
  <c r="F45" i="5"/>
  <c r="E45" i="5"/>
  <c r="D45" i="5"/>
  <c r="F44" i="5"/>
  <c r="F43" i="5"/>
  <c r="F42" i="5"/>
  <c r="E41" i="5"/>
  <c r="D1019" i="1" s="1"/>
  <c r="D41" i="5"/>
  <c r="F41" i="5" s="1"/>
  <c r="F40" i="5"/>
  <c r="F39" i="5"/>
  <c r="F38" i="5"/>
  <c r="F37" i="5"/>
  <c r="F36" i="5"/>
  <c r="E35" i="5"/>
  <c r="D1013" i="1" s="1"/>
  <c r="G1013" i="1" s="1"/>
  <c r="D35" i="5"/>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4" i="4" s="1"/>
  <c r="D643" i="4"/>
  <c r="F638" i="4"/>
  <c r="F637" i="4"/>
  <c r="F634" i="4"/>
  <c r="F633" i="4"/>
  <c r="E632" i="4"/>
  <c r="D626" i="1" s="1"/>
  <c r="D632" i="4"/>
  <c r="F631" i="4"/>
  <c r="F630" i="4"/>
  <c r="F629" i="4"/>
  <c r="E629" i="4"/>
  <c r="D629" i="4"/>
  <c r="F628" i="4"/>
  <c r="F627" i="4"/>
  <c r="F626" i="4"/>
  <c r="E626" i="4"/>
  <c r="D626" i="4"/>
  <c r="F624" i="4"/>
  <c r="F623" i="4"/>
  <c r="F622" i="4"/>
  <c r="F621" i="4"/>
  <c r="F620" i="4"/>
  <c r="F619" i="4"/>
  <c r="F618" i="4"/>
  <c r="E617" i="4"/>
  <c r="D611" i="1" s="1"/>
  <c r="H611" i="1" s="1"/>
  <c r="D617" i="4"/>
  <c r="F617" i="4" s="1"/>
  <c r="F616" i="4"/>
  <c r="F615" i="4"/>
  <c r="F614" i="4"/>
  <c r="F613" i="4"/>
  <c r="F612" i="4"/>
  <c r="E612" i="4"/>
  <c r="D606" i="1" s="1"/>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19" i="1" s="1"/>
  <c r="D525" i="4"/>
  <c r="F525" i="4" s="1"/>
  <c r="F524" i="4"/>
  <c r="F523" i="4"/>
  <c r="E522" i="4"/>
  <c r="D522" i="4"/>
  <c r="F521" i="4"/>
  <c r="F520" i="4"/>
  <c r="F519" i="4"/>
  <c r="E519" i="4"/>
  <c r="D513" i="1" s="1"/>
  <c r="D519" i="4"/>
  <c r="F518" i="4"/>
  <c r="F517" i="4"/>
  <c r="F516" i="4"/>
  <c r="E516" i="4"/>
  <c r="D516" i="4"/>
  <c r="F514" i="4"/>
  <c r="F513" i="4"/>
  <c r="F512" i="4"/>
  <c r="F511" i="4"/>
  <c r="F510" i="4"/>
  <c r="F509" i="4"/>
  <c r="F508" i="4"/>
  <c r="E507" i="4"/>
  <c r="D507" i="4"/>
  <c r="F507" i="4" s="1"/>
  <c r="F506" i="4"/>
  <c r="F505" i="4"/>
  <c r="F504" i="4"/>
  <c r="F503" i="4"/>
  <c r="F502" i="4"/>
  <c r="E502" i="4"/>
  <c r="D496" i="1" s="1"/>
  <c r="D502" i="4"/>
  <c r="F501" i="4"/>
  <c r="F500" i="4"/>
  <c r="F499" i="4"/>
  <c r="F498" i="4"/>
  <c r="F497" i="4"/>
  <c r="F496" i="4"/>
  <c r="E495" i="4"/>
  <c r="D489" i="1" s="1"/>
  <c r="G489" i="1" s="1"/>
  <c r="D495" i="4"/>
  <c r="F495" i="4" s="1"/>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E472" i="4" s="1"/>
  <c r="D466" i="1" s="1"/>
  <c r="G466" i="1" s="1"/>
  <c r="D473" i="4"/>
  <c r="D472" i="4"/>
  <c r="F472" i="4" s="1"/>
  <c r="F471" i="4"/>
  <c r="F470" i="4"/>
  <c r="F469" i="4"/>
  <c r="E469" i="4"/>
  <c r="D463" i="1" s="1"/>
  <c r="G463" i="1" s="1"/>
  <c r="D469" i="4"/>
  <c r="F468" i="4"/>
  <c r="F467" i="4"/>
  <c r="F466" i="4"/>
  <c r="E466" i="4"/>
  <c r="D466" i="4"/>
  <c r="F465" i="4"/>
  <c r="F464" i="4"/>
  <c r="E463" i="4"/>
  <c r="D463" i="4"/>
  <c r="F463" i="4" s="1"/>
  <c r="F462" i="4"/>
  <c r="F461" i="4"/>
  <c r="E460" i="4"/>
  <c r="D460" i="4"/>
  <c r="F460" i="4" s="1"/>
  <c r="D459" i="4"/>
  <c r="F459" i="4" s="1"/>
  <c r="F458" i="4"/>
  <c r="F457" i="4"/>
  <c r="F456" i="4"/>
  <c r="F455" i="4"/>
  <c r="E455" i="4"/>
  <c r="D449" i="1" s="1"/>
  <c r="H449" i="1"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F417" i="4"/>
  <c r="E417" i="4"/>
  <c r="D417" i="4"/>
  <c r="E416" i="4"/>
  <c r="D411" i="1" s="1"/>
  <c r="H411" i="1" s="1"/>
  <c r="D416" i="4"/>
  <c r="F411" i="4"/>
  <c r="F410" i="4"/>
  <c r="F409" i="4"/>
  <c r="F406" i="4"/>
  <c r="F405" i="4"/>
  <c r="F404" i="4"/>
  <c r="F403" i="4"/>
  <c r="E402" i="4"/>
  <c r="F402" i="4" s="1"/>
  <c r="D402" i="4"/>
  <c r="F401" i="4"/>
  <c r="F400" i="4"/>
  <c r="E400" i="4"/>
  <c r="D400" i="4"/>
  <c r="F399" i="4"/>
  <c r="F398" i="4"/>
  <c r="F397" i="4"/>
  <c r="E397" i="4"/>
  <c r="D397" i="4"/>
  <c r="F396" i="4"/>
  <c r="E396" i="4"/>
  <c r="D396" i="4"/>
  <c r="F395" i="4"/>
  <c r="F394" i="4"/>
  <c r="F393" i="4"/>
  <c r="F392" i="4"/>
  <c r="E391" i="4"/>
  <c r="D391" i="4"/>
  <c r="F391" i="4" s="1"/>
  <c r="F390" i="4"/>
  <c r="F389" i="4"/>
  <c r="F388" i="4"/>
  <c r="E388" i="4"/>
  <c r="D383" i="1" s="1"/>
  <c r="H383" i="1" s="1"/>
  <c r="D388" i="4"/>
  <c r="F387" i="4"/>
  <c r="F386" i="4"/>
  <c r="F385" i="4"/>
  <c r="F384" i="4"/>
  <c r="E383" i="4"/>
  <c r="D383" i="4"/>
  <c r="F382" i="4"/>
  <c r="F381" i="4"/>
  <c r="F380" i="4"/>
  <c r="F379" i="4"/>
  <c r="E378" i="4"/>
  <c r="D373" i="1" s="1"/>
  <c r="H373" i="1" s="1"/>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D352" i="4"/>
  <c r="F349" i="4"/>
  <c r="F348" i="4"/>
  <c r="E348" i="4"/>
  <c r="D348" i="4"/>
  <c r="F347" i="4"/>
  <c r="F346" i="4"/>
  <c r="F345" i="4"/>
  <c r="E345" i="4"/>
  <c r="D345" i="4"/>
  <c r="F344" i="4"/>
  <c r="E344" i="4"/>
  <c r="D344" i="4"/>
  <c r="F343" i="4"/>
  <c r="F342" i="4"/>
  <c r="F341" i="4"/>
  <c r="F340" i="4"/>
  <c r="E339" i="4"/>
  <c r="D334" i="1" s="1"/>
  <c r="G334" i="1" s="1"/>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2" i="1" s="1"/>
  <c r="G312" i="1" s="1"/>
  <c r="D317" i="4"/>
  <c r="F316" i="4"/>
  <c r="F315" i="4"/>
  <c r="F314" i="4"/>
  <c r="F313" i="4"/>
  <c r="F312" i="4"/>
  <c r="E312" i="4"/>
  <c r="D312" i="4"/>
  <c r="D311" i="4"/>
  <c r="F311" i="4" s="1"/>
  <c r="F310" i="4"/>
  <c r="F309" i="4"/>
  <c r="F308" i="4"/>
  <c r="F307" i="4"/>
  <c r="F306" i="4"/>
  <c r="F305" i="4"/>
  <c r="F304" i="4"/>
  <c r="E304" i="4"/>
  <c r="D304" i="4"/>
  <c r="F303" i="4"/>
  <c r="F302" i="4"/>
  <c r="F301" i="4"/>
  <c r="E300" i="4"/>
  <c r="D300" i="4"/>
  <c r="F296" i="4"/>
  <c r="F295" i="4"/>
  <c r="F294" i="4"/>
  <c r="F293" i="4"/>
  <c r="F292" i="4"/>
  <c r="F288" i="4"/>
  <c r="E288" i="4"/>
  <c r="D284" i="1" s="1"/>
  <c r="H284" i="1" s="1"/>
  <c r="D288" i="4"/>
  <c r="F287" i="4"/>
  <c r="E287" i="4"/>
  <c r="D287" i="4"/>
  <c r="F286" i="4"/>
  <c r="F285" i="4"/>
  <c r="F284" i="4"/>
  <c r="F283" i="4"/>
  <c r="F282" i="4"/>
  <c r="F281" i="4"/>
  <c r="F280" i="4"/>
  <c r="E279" i="4"/>
  <c r="D275" i="1" s="1"/>
  <c r="H275" i="1" s="1"/>
  <c r="D279" i="4"/>
  <c r="F279" i="4" s="1"/>
  <c r="F278" i="4"/>
  <c r="F277" i="4"/>
  <c r="F276" i="4"/>
  <c r="F275" i="4"/>
  <c r="F274" i="4"/>
  <c r="E273" i="4"/>
  <c r="D269" i="1" s="1"/>
  <c r="H269" i="1" s="1"/>
  <c r="D273" i="4"/>
  <c r="F273" i="4" s="1"/>
  <c r="F272" i="4"/>
  <c r="F271" i="4"/>
  <c r="F270" i="4"/>
  <c r="F269" i="4"/>
  <c r="F268" i="4"/>
  <c r="E268" i="4"/>
  <c r="D268" i="4"/>
  <c r="F267" i="4"/>
  <c r="F266" i="4"/>
  <c r="F265" i="4"/>
  <c r="E264" i="4"/>
  <c r="D264" i="4"/>
  <c r="D263" i="4"/>
  <c r="F262" i="4"/>
  <c r="F261" i="4"/>
  <c r="F260" i="4"/>
  <c r="E259" i="4"/>
  <c r="F259" i="4" s="1"/>
  <c r="D259" i="4"/>
  <c r="F258" i="4"/>
  <c r="F257" i="4"/>
  <c r="F256" i="4"/>
  <c r="F255" i="4"/>
  <c r="F254" i="4"/>
  <c r="F253" i="4"/>
  <c r="E253" i="4"/>
  <c r="E252" i="4" s="1"/>
  <c r="D248" i="1" s="1"/>
  <c r="H248" i="1" s="1"/>
  <c r="D253" i="4"/>
  <c r="D252" i="4"/>
  <c r="F251" i="4"/>
  <c r="F250" i="4"/>
  <c r="F249" i="4"/>
  <c r="F248" i="4"/>
  <c r="E247" i="4"/>
  <c r="D247" i="4"/>
  <c r="F247" i="4" s="1"/>
  <c r="F246" i="4"/>
  <c r="F245" i="4"/>
  <c r="E244" i="4"/>
  <c r="D244" i="4"/>
  <c r="F244" i="4" s="1"/>
  <c r="F243" i="4"/>
  <c r="F242" i="4"/>
  <c r="F241" i="4"/>
  <c r="F240" i="4"/>
  <c r="E240" i="4"/>
  <c r="D236" i="1" s="1"/>
  <c r="G236" i="1" s="1"/>
  <c r="D240" i="4"/>
  <c r="F239" i="4"/>
  <c r="F238" i="4"/>
  <c r="F237" i="4"/>
  <c r="E236" i="4"/>
  <c r="D236" i="4"/>
  <c r="F236" i="4" s="1"/>
  <c r="F235" i="4"/>
  <c r="F234" i="4"/>
  <c r="F233" i="4"/>
  <c r="F232" i="4"/>
  <c r="E231" i="4"/>
  <c r="D227" i="1" s="1"/>
  <c r="G227" i="1" s="1"/>
  <c r="D231" i="4"/>
  <c r="F231" i="4" s="1"/>
  <c r="F230" i="4"/>
  <c r="F229" i="4"/>
  <c r="E228" i="4"/>
  <c r="D228" i="4"/>
  <c r="F228" i="4" s="1"/>
  <c r="F227" i="4"/>
  <c r="F226" i="4"/>
  <c r="F225" i="4"/>
  <c r="E225" i="4"/>
  <c r="D225" i="4"/>
  <c r="D224" i="4"/>
  <c r="F224" i="4" s="1"/>
  <c r="F223" i="4"/>
  <c r="F222" i="4"/>
  <c r="F221" i="4"/>
  <c r="F220" i="4"/>
  <c r="E219" i="4"/>
  <c r="D215" i="1" s="1"/>
  <c r="D219" i="4"/>
  <c r="F219" i="4" s="1"/>
  <c r="F218" i="4"/>
  <c r="F217" i="4"/>
  <c r="E216" i="4"/>
  <c r="D216" i="4"/>
  <c r="F216" i="4" s="1"/>
  <c r="D215" i="4"/>
  <c r="F215" i="4" s="1"/>
  <c r="F214" i="4"/>
  <c r="F213" i="4"/>
  <c r="F212" i="4"/>
  <c r="F211" i="4"/>
  <c r="F210"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49" i="1" s="1"/>
  <c r="D153" i="4"/>
  <c r="F150" i="4"/>
  <c r="F149" i="4"/>
  <c r="F148" i="4"/>
  <c r="F147" i="4"/>
  <c r="F146" i="4"/>
  <c r="F145" i="4"/>
  <c r="F144" i="4"/>
  <c r="F143" i="4"/>
  <c r="F142" i="4"/>
  <c r="F141" i="4"/>
  <c r="F140" i="4"/>
  <c r="E140" i="4"/>
  <c r="E139" i="4" s="1"/>
  <c r="D140" i="4"/>
  <c r="D139" i="4"/>
  <c r="F138" i="4"/>
  <c r="F137" i="4"/>
  <c r="F136" i="4"/>
  <c r="F135" i="4"/>
  <c r="E134" i="4"/>
  <c r="E133" i="4" s="1"/>
  <c r="D134" i="4"/>
  <c r="F132" i="4"/>
  <c r="F131" i="4"/>
  <c r="F130" i="4"/>
  <c r="F129" i="4"/>
  <c r="E128" i="4"/>
  <c r="F128" i="4" s="1"/>
  <c r="D128" i="4"/>
  <c r="F127" i="4"/>
  <c r="F126" i="4"/>
  <c r="E125" i="4"/>
  <c r="E124" i="4" s="1"/>
  <c r="D120" i="1" s="1"/>
  <c r="D125"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E82" i="4" s="1"/>
  <c r="D78" i="1" s="1"/>
  <c r="D98" i="4"/>
  <c r="F97" i="4"/>
  <c r="F96" i="4"/>
  <c r="F95" i="4"/>
  <c r="F94" i="4"/>
  <c r="F93" i="4"/>
  <c r="F92" i="4"/>
  <c r="F91" i="4"/>
  <c r="E91" i="4"/>
  <c r="D91" i="4"/>
  <c r="F90" i="4"/>
  <c r="F89" i="4"/>
  <c r="F88" i="4"/>
  <c r="F87" i="4"/>
  <c r="F86" i="4"/>
  <c r="F85" i="4"/>
  <c r="F84" i="4"/>
  <c r="E83" i="4"/>
  <c r="D79" i="1" s="1"/>
  <c r="G79" i="1" s="1"/>
  <c r="D83" i="4"/>
  <c r="F83" i="4" s="1"/>
  <c r="F81" i="4"/>
  <c r="F80" i="4"/>
  <c r="F79" i="4"/>
  <c r="F78" i="4"/>
  <c r="E77" i="4"/>
  <c r="D73" i="1" s="1"/>
  <c r="G73" i="1" s="1"/>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0" i="1" s="1"/>
  <c r="D45" i="4"/>
  <c r="D44" i="4" s="1"/>
  <c r="F44" i="4" s="1"/>
  <c r="F43" i="4"/>
  <c r="F42" i="4"/>
  <c r="F41" i="4"/>
  <c r="E40" i="4"/>
  <c r="D40" i="4"/>
  <c r="F40" i="4" s="1"/>
  <c r="F39" i="4"/>
  <c r="F38" i="4"/>
  <c r="E37" i="4"/>
  <c r="D37" i="4"/>
  <c r="F37" i="4" s="1"/>
  <c r="F36" i="4"/>
  <c r="F35" i="4"/>
  <c r="F34" i="4"/>
  <c r="F33" i="4"/>
  <c r="F32" i="4"/>
  <c r="F31" i="4"/>
  <c r="F30" i="4"/>
  <c r="F29" i="4"/>
  <c r="E29" i="4"/>
  <c r="D25" i="1" s="1"/>
  <c r="D29" i="4"/>
  <c r="F28" i="4"/>
  <c r="F27" i="4"/>
  <c r="F26" i="4"/>
  <c r="F25" i="4"/>
  <c r="F24" i="4"/>
  <c r="F23" i="4"/>
  <c r="E23" i="4"/>
  <c r="D19" i="1" s="1"/>
  <c r="G19" i="1" s="1"/>
  <c r="D23" i="4"/>
  <c r="F22" i="4"/>
  <c r="F21" i="4"/>
  <c r="F20" i="4"/>
  <c r="F19" i="4"/>
  <c r="F18" i="4"/>
  <c r="F17" i="4"/>
  <c r="E17" i="4"/>
  <c r="D17" i="4"/>
  <c r="F16" i="4"/>
  <c r="F15" i="4"/>
  <c r="F14" i="4"/>
  <c r="F13" i="4"/>
  <c r="F12" i="4"/>
  <c r="F11" i="4"/>
  <c r="F10" i="4"/>
  <c r="F9" i="4"/>
  <c r="F8" i="4"/>
  <c r="E8" i="4"/>
  <c r="D8" i="4"/>
  <c r="D7" i="4"/>
  <c r="F7" i="4" s="1"/>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G1578" i="1"/>
  <c r="C1578" i="1"/>
  <c r="H1578" i="1" s="1"/>
  <c r="H1577" i="1"/>
  <c r="C1577" i="1"/>
  <c r="G1577" i="1" s="1"/>
  <c r="H1576" i="1"/>
  <c r="G1576" i="1"/>
  <c r="C1575" i="1"/>
  <c r="C1574" i="1"/>
  <c r="H1574" i="1" s="1"/>
  <c r="C1573" i="1"/>
  <c r="H1572" i="1"/>
  <c r="G1572" i="1"/>
  <c r="C1572" i="1"/>
  <c r="H1571" i="1"/>
  <c r="C1571" i="1"/>
  <c r="G1571" i="1" s="1"/>
  <c r="C1570" i="1"/>
  <c r="C1569" i="1"/>
  <c r="G1569" i="1" s="1"/>
  <c r="H1568" i="1"/>
  <c r="G1568" i="1"/>
  <c r="C1568" i="1"/>
  <c r="C1567" i="1"/>
  <c r="C1566" i="1"/>
  <c r="H1566" i="1" s="1"/>
  <c r="C1565" i="1"/>
  <c r="H1564" i="1"/>
  <c r="G1564" i="1"/>
  <c r="C1564" i="1"/>
  <c r="H1563" i="1"/>
  <c r="C1563" i="1"/>
  <c r="G1563" i="1" s="1"/>
  <c r="C1562" i="1"/>
  <c r="C1561" i="1"/>
  <c r="G1561" i="1" s="1"/>
  <c r="H1560" i="1"/>
  <c r="G1560" i="1"/>
  <c r="G1559" i="1"/>
  <c r="C1559" i="1"/>
  <c r="H1559" i="1" s="1"/>
  <c r="G1558" i="1"/>
  <c r="C1558" i="1"/>
  <c r="H1558" i="1" s="1"/>
  <c r="H1557" i="1"/>
  <c r="C1557" i="1"/>
  <c r="G1557" i="1" s="1"/>
  <c r="H1556" i="1"/>
  <c r="G1556" i="1"/>
  <c r="C1556" i="1"/>
  <c r="H1555" i="1"/>
  <c r="G1555" i="1"/>
  <c r="C1555" i="1"/>
  <c r="G1554" i="1"/>
  <c r="C1554" i="1"/>
  <c r="H1554" i="1" s="1"/>
  <c r="H1553" i="1"/>
  <c r="C1553" i="1"/>
  <c r="G1553" i="1" s="1"/>
  <c r="H1552" i="1"/>
  <c r="G1552" i="1"/>
  <c r="C1552" i="1"/>
  <c r="G1551" i="1"/>
  <c r="C1551" i="1"/>
  <c r="H1551" i="1" s="1"/>
  <c r="G1550" i="1"/>
  <c r="C1550" i="1"/>
  <c r="H1550" i="1" s="1"/>
  <c r="H1549" i="1"/>
  <c r="C1549" i="1"/>
  <c r="G1549" i="1" s="1"/>
  <c r="H1548" i="1"/>
  <c r="G1548" i="1"/>
  <c r="C1548" i="1"/>
  <c r="H1547" i="1"/>
  <c r="G1547" i="1"/>
  <c r="C1547" i="1"/>
  <c r="G1546" i="1"/>
  <c r="C1546" i="1"/>
  <c r="H1546" i="1" s="1"/>
  <c r="H1545" i="1"/>
  <c r="C1545" i="1"/>
  <c r="G1545" i="1" s="1"/>
  <c r="H1544" i="1"/>
  <c r="G1544" i="1"/>
  <c r="C1544" i="1"/>
  <c r="G1543" i="1"/>
  <c r="C1543" i="1"/>
  <c r="H1543" i="1" s="1"/>
  <c r="G1542" i="1"/>
  <c r="C1542" i="1"/>
  <c r="H1542" i="1" s="1"/>
  <c r="H1541" i="1"/>
  <c r="C1541" i="1"/>
  <c r="G1541" i="1" s="1"/>
  <c r="H1540" i="1"/>
  <c r="G1540" i="1"/>
  <c r="C1539" i="1"/>
  <c r="C1538" i="1"/>
  <c r="H1538" i="1" s="1"/>
  <c r="C1537" i="1"/>
  <c r="H1536" i="1"/>
  <c r="G1536" i="1"/>
  <c r="C1536" i="1"/>
  <c r="H1535" i="1"/>
  <c r="C1535" i="1"/>
  <c r="G1535" i="1" s="1"/>
  <c r="C1534" i="1"/>
  <c r="C1533" i="1"/>
  <c r="G1533" i="1" s="1"/>
  <c r="H1532" i="1"/>
  <c r="G1532" i="1"/>
  <c r="C1532" i="1"/>
  <c r="C1531" i="1"/>
  <c r="C1530" i="1"/>
  <c r="H1530" i="1" s="1"/>
  <c r="C1529" i="1"/>
  <c r="H1528" i="1"/>
  <c r="G1528" i="1"/>
  <c r="C1528" i="1"/>
  <c r="H1527" i="1"/>
  <c r="C1527" i="1"/>
  <c r="G1527" i="1" s="1"/>
  <c r="C1526" i="1"/>
  <c r="C1525" i="1"/>
  <c r="G1525" i="1" s="1"/>
  <c r="G1523" i="1"/>
  <c r="C1523" i="1"/>
  <c r="H1523" i="1" s="1"/>
  <c r="G1522" i="1"/>
  <c r="C1522" i="1"/>
  <c r="H1522" i="1" s="1"/>
  <c r="H1521" i="1"/>
  <c r="C1521" i="1"/>
  <c r="G1521" i="1" s="1"/>
  <c r="H1520" i="1"/>
  <c r="G1520" i="1"/>
  <c r="C1520" i="1"/>
  <c r="H1519" i="1"/>
  <c r="G1519" i="1"/>
  <c r="C1519" i="1"/>
  <c r="C1516" i="1"/>
  <c r="H1516" i="1" s="1"/>
  <c r="G1515" i="1"/>
  <c r="C1515" i="1"/>
  <c r="H1515" i="1" s="1"/>
  <c r="C1514" i="1"/>
  <c r="H1514" i="1" s="1"/>
  <c r="H1513" i="1"/>
  <c r="C1513" i="1"/>
  <c r="G1513" i="1" s="1"/>
  <c r="C1512" i="1"/>
  <c r="H1512" i="1" s="1"/>
  <c r="C1511" i="1"/>
  <c r="H1511" i="1" s="1"/>
  <c r="G1510" i="1"/>
  <c r="C1510" i="1"/>
  <c r="H1510" i="1" s="1"/>
  <c r="C1509" i="1"/>
  <c r="G1509" i="1" s="1"/>
  <c r="H1508" i="1"/>
  <c r="C1508" i="1"/>
  <c r="G1508" i="1" s="1"/>
  <c r="C1507" i="1"/>
  <c r="H1507" i="1" s="1"/>
  <c r="C1506" i="1"/>
  <c r="H1506" i="1" s="1"/>
  <c r="C1505" i="1"/>
  <c r="G1505" i="1" s="1"/>
  <c r="H1504" i="1"/>
  <c r="G1504" i="1"/>
  <c r="C1504" i="1"/>
  <c r="H1503" i="1"/>
  <c r="C1503" i="1"/>
  <c r="G1503" i="1" s="1"/>
  <c r="C1502" i="1"/>
  <c r="H1502" i="1" s="1"/>
  <c r="H1500" i="1"/>
  <c r="G1500" i="1"/>
  <c r="C1500" i="1"/>
  <c r="G1498" i="1"/>
  <c r="C1498" i="1"/>
  <c r="H1498" i="1" s="1"/>
  <c r="C1497" i="1"/>
  <c r="G1497" i="1" s="1"/>
  <c r="H1496" i="1"/>
  <c r="C1496" i="1"/>
  <c r="G1496" i="1" s="1"/>
  <c r="G1495" i="1"/>
  <c r="C1495" i="1"/>
  <c r="H1495" i="1" s="1"/>
  <c r="C1494" i="1"/>
  <c r="H1494" i="1" s="1"/>
  <c r="C1492" i="1"/>
  <c r="H1492" i="1" s="1"/>
  <c r="C1491" i="1"/>
  <c r="H1491" i="1" s="1"/>
  <c r="C1490" i="1"/>
  <c r="H1490" i="1" s="1"/>
  <c r="C1489" i="1"/>
  <c r="G1489" i="1" s="1"/>
  <c r="G1488" i="1"/>
  <c r="C1488" i="1"/>
  <c r="H1488" i="1" s="1"/>
  <c r="C1487" i="1"/>
  <c r="H1487" i="1" s="1"/>
  <c r="C1486" i="1"/>
  <c r="H1486" i="1" s="1"/>
  <c r="C1485" i="1"/>
  <c r="G1485" i="1" s="1"/>
  <c r="C1484" i="1"/>
  <c r="H1484" i="1" s="1"/>
  <c r="C1483" i="1"/>
  <c r="H1483" i="1" s="1"/>
  <c r="G1482" i="1"/>
  <c r="C1482" i="1"/>
  <c r="H1482" i="1" s="1"/>
  <c r="H1480" i="1"/>
  <c r="G1480" i="1"/>
  <c r="C1480" i="1"/>
  <c r="D1479" i="1"/>
  <c r="C1479" i="1"/>
  <c r="J1478" i="1"/>
  <c r="D1478" i="1"/>
  <c r="C1478" i="1"/>
  <c r="H1477" i="1"/>
  <c r="D1477" i="1"/>
  <c r="J1477" i="1" s="1"/>
  <c r="C1477" i="1"/>
  <c r="G1477" i="1" s="1"/>
  <c r="I1477" i="1" s="1"/>
  <c r="D1476" i="1"/>
  <c r="C1476" i="1"/>
  <c r="D1475" i="1"/>
  <c r="C1475" i="1"/>
  <c r="H1474" i="1"/>
  <c r="D1474" i="1"/>
  <c r="J1474" i="1" s="1"/>
  <c r="C1474" i="1"/>
  <c r="G1474" i="1" s="1"/>
  <c r="I1474" i="1" s="1"/>
  <c r="D1473" i="1"/>
  <c r="C1473" i="1"/>
  <c r="H1472" i="1"/>
  <c r="D1472" i="1"/>
  <c r="J1472" i="1" s="1"/>
  <c r="C1472" i="1"/>
  <c r="G1472" i="1" s="1"/>
  <c r="J1471" i="1"/>
  <c r="D1471" i="1"/>
  <c r="C1471" i="1"/>
  <c r="D1470" i="1"/>
  <c r="D1469" i="1"/>
  <c r="H1468" i="1"/>
  <c r="D1468" i="1"/>
  <c r="J1468" i="1" s="1"/>
  <c r="C1468" i="1"/>
  <c r="G1468" i="1" s="1"/>
  <c r="J1467" i="1"/>
  <c r="D1467" i="1"/>
  <c r="C1467" i="1"/>
  <c r="H1466" i="1"/>
  <c r="D1466" i="1"/>
  <c r="J1466" i="1" s="1"/>
  <c r="C1466" i="1"/>
  <c r="G1466" i="1" s="1"/>
  <c r="I1466" i="1" s="1"/>
  <c r="D1465" i="1"/>
  <c r="C1465" i="1"/>
  <c r="H1464" i="1"/>
  <c r="D1464" i="1"/>
  <c r="J1464" i="1" s="1"/>
  <c r="C1464" i="1"/>
  <c r="G1464" i="1" s="1"/>
  <c r="D1463" i="1"/>
  <c r="C1463" i="1"/>
  <c r="H1462" i="1"/>
  <c r="D1462" i="1"/>
  <c r="J1462" i="1" s="1"/>
  <c r="C1462" i="1"/>
  <c r="G1462" i="1" s="1"/>
  <c r="I1462" i="1" s="1"/>
  <c r="H1461" i="1"/>
  <c r="D1461" i="1"/>
  <c r="C1461" i="1"/>
  <c r="G1461" i="1" s="1"/>
  <c r="J1460" i="1"/>
  <c r="D1460" i="1"/>
  <c r="C1460" i="1"/>
  <c r="H1459" i="1"/>
  <c r="D1459" i="1"/>
  <c r="J1459" i="1" s="1"/>
  <c r="C1459" i="1"/>
  <c r="G1459" i="1" s="1"/>
  <c r="D1458" i="1"/>
  <c r="C1458" i="1"/>
  <c r="H1457" i="1"/>
  <c r="D1457" i="1"/>
  <c r="J1457" i="1" s="1"/>
  <c r="C1457" i="1"/>
  <c r="G1457" i="1" s="1"/>
  <c r="I1457" i="1" s="1"/>
  <c r="J1456" i="1"/>
  <c r="D1456" i="1"/>
  <c r="C1456" i="1"/>
  <c r="H1455" i="1"/>
  <c r="D1455" i="1"/>
  <c r="J1455" i="1" s="1"/>
  <c r="C1455" i="1"/>
  <c r="G1455" i="1" s="1"/>
  <c r="D1454" i="1"/>
  <c r="C1454" i="1"/>
  <c r="G1454" i="1" s="1"/>
  <c r="D1453" i="1"/>
  <c r="J1452" i="1"/>
  <c r="D1452" i="1"/>
  <c r="C1452" i="1"/>
  <c r="H1451" i="1"/>
  <c r="D1451" i="1"/>
  <c r="C1451" i="1"/>
  <c r="G1451" i="1" s="1"/>
  <c r="D1450" i="1"/>
  <c r="C1450" i="1"/>
  <c r="H1449" i="1"/>
  <c r="D1449" i="1"/>
  <c r="C1449" i="1"/>
  <c r="G1449" i="1" s="1"/>
  <c r="I1449" i="1" s="1"/>
  <c r="J1448" i="1"/>
  <c r="D1448" i="1"/>
  <c r="C1448" i="1"/>
  <c r="H1447" i="1"/>
  <c r="D1447" i="1"/>
  <c r="C1447" i="1"/>
  <c r="G1447" i="1" s="1"/>
  <c r="D1446" i="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D1420" i="1"/>
  <c r="G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G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D1297" i="1"/>
  <c r="G1297" i="1" s="1"/>
  <c r="C1297" i="1"/>
  <c r="H1296" i="1"/>
  <c r="G1296" i="1"/>
  <c r="D1296" i="1"/>
  <c r="C1296" i="1"/>
  <c r="H1295" i="1"/>
  <c r="G1295" i="1"/>
  <c r="D1295" i="1"/>
  <c r="C1295" i="1"/>
  <c r="G1294" i="1"/>
  <c r="D1294" i="1"/>
  <c r="H1294" i="1" s="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C1227" i="1"/>
  <c r="D1226" i="1"/>
  <c r="C1226" i="1"/>
  <c r="D1225" i="1"/>
  <c r="C1225" i="1"/>
  <c r="D1224" i="1"/>
  <c r="C1224" i="1"/>
  <c r="D1221" i="1"/>
  <c r="C1221" i="1"/>
  <c r="D1220" i="1"/>
  <c r="C1220" i="1"/>
  <c r="D1219" i="1"/>
  <c r="C1219" i="1"/>
  <c r="D1218" i="1"/>
  <c r="C1218" i="1"/>
  <c r="D1217" i="1"/>
  <c r="C1217" i="1"/>
  <c r="D1216"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D1151" i="1"/>
  <c r="H1151" i="1" s="1"/>
  <c r="C1151" i="1"/>
  <c r="D1150" i="1"/>
  <c r="H1150" i="1" s="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D1111" i="1"/>
  <c r="H1111" i="1" s="1"/>
  <c r="C1111" i="1"/>
  <c r="D1110" i="1"/>
  <c r="H1110" i="1" s="1"/>
  <c r="C1110" i="1"/>
  <c r="D1109" i="1"/>
  <c r="H1109" i="1" s="1"/>
  <c r="C1109" i="1"/>
  <c r="D1108" i="1"/>
  <c r="C1108" i="1"/>
  <c r="D1107" i="1"/>
  <c r="H1107" i="1" s="1"/>
  <c r="C1107" i="1"/>
  <c r="G1106" i="1"/>
  <c r="D1106" i="1"/>
  <c r="H1106" i="1" s="1"/>
  <c r="C1106" i="1"/>
  <c r="D1105" i="1"/>
  <c r="H1105" i="1" s="1"/>
  <c r="C1105" i="1"/>
  <c r="D1104" i="1"/>
  <c r="C1104" i="1"/>
  <c r="D1103" i="1"/>
  <c r="H1103" i="1" s="1"/>
  <c r="C1103" i="1"/>
  <c r="D1102" i="1"/>
  <c r="H1102" i="1" s="1"/>
  <c r="C1102" i="1"/>
  <c r="D1101" i="1"/>
  <c r="H1101" i="1" s="1"/>
  <c r="C1101" i="1"/>
  <c r="D1100" i="1"/>
  <c r="C1100" i="1"/>
  <c r="D1099" i="1"/>
  <c r="H1099" i="1" s="1"/>
  <c r="C1099" i="1"/>
  <c r="G1098" i="1"/>
  <c r="D1098" i="1"/>
  <c r="H1098" i="1" s="1"/>
  <c r="C1098" i="1"/>
  <c r="D1097" i="1"/>
  <c r="H1097" i="1" s="1"/>
  <c r="C1097" i="1"/>
  <c r="C1096" i="1"/>
  <c r="D1095" i="1"/>
  <c r="H1095" i="1" s="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G1064" i="1"/>
  <c r="D1064" i="1"/>
  <c r="H1064" i="1" s="1"/>
  <c r="C1064" i="1"/>
  <c r="D1063" i="1"/>
  <c r="H1063" i="1" s="1"/>
  <c r="C1063" i="1"/>
  <c r="D1062" i="1"/>
  <c r="C1062" i="1"/>
  <c r="G1061" i="1"/>
  <c r="D1061" i="1"/>
  <c r="H1061" i="1" s="1"/>
  <c r="C1061" i="1"/>
  <c r="D1060" i="1"/>
  <c r="H1060" i="1" s="1"/>
  <c r="C1060" i="1"/>
  <c r="D1059" i="1"/>
  <c r="H1059" i="1" s="1"/>
  <c r="C1059" i="1"/>
  <c r="D1058" i="1"/>
  <c r="C1058" i="1"/>
  <c r="D1057" i="1"/>
  <c r="H1057" i="1" s="1"/>
  <c r="C1057" i="1"/>
  <c r="D1056" i="1"/>
  <c r="D1055" i="1"/>
  <c r="C1055" i="1"/>
  <c r="H1054" i="1"/>
  <c r="D1054" i="1"/>
  <c r="G1054" i="1" s="1"/>
  <c r="C1054" i="1"/>
  <c r="D1053" i="1"/>
  <c r="G1053" i="1" s="1"/>
  <c r="C1053" i="1"/>
  <c r="D1052" i="1"/>
  <c r="G1052" i="1" s="1"/>
  <c r="C1052" i="1"/>
  <c r="D1051" i="1"/>
  <c r="C1051" i="1"/>
  <c r="H1050" i="1"/>
  <c r="D1050" i="1"/>
  <c r="G1050" i="1" s="1"/>
  <c r="C1050" i="1"/>
  <c r="H1049" i="1"/>
  <c r="D1049" i="1"/>
  <c r="G1049" i="1" s="1"/>
  <c r="C1049" i="1"/>
  <c r="C1048" i="1"/>
  <c r="C1047" i="1"/>
  <c r="H1045" i="1"/>
  <c r="D1045" i="1"/>
  <c r="G1045" i="1" s="1"/>
  <c r="C1045" i="1"/>
  <c r="H1044" i="1"/>
  <c r="D1044" i="1"/>
  <c r="G1044" i="1" s="1"/>
  <c r="C1044" i="1"/>
  <c r="H1043" i="1"/>
  <c r="D1043" i="1"/>
  <c r="G1043" i="1" s="1"/>
  <c r="C1043" i="1"/>
  <c r="H1042" i="1"/>
  <c r="D1042" i="1"/>
  <c r="G1042" i="1" s="1"/>
  <c r="C1042" i="1"/>
  <c r="C1041" i="1"/>
  <c r="D1040" i="1"/>
  <c r="H1040" i="1" s="1"/>
  <c r="C1040" i="1"/>
  <c r="H1039" i="1"/>
  <c r="D1039" i="1"/>
  <c r="G1039" i="1" s="1"/>
  <c r="C1039" i="1"/>
  <c r="D1038" i="1"/>
  <c r="H1038" i="1" s="1"/>
  <c r="C1038" i="1"/>
  <c r="H1037" i="1"/>
  <c r="D1037" i="1"/>
  <c r="G1037" i="1" s="1"/>
  <c r="C1037" i="1"/>
  <c r="H1036" i="1"/>
  <c r="D1036" i="1"/>
  <c r="G1036" i="1" s="1"/>
  <c r="C1036" i="1"/>
  <c r="H1035" i="1"/>
  <c r="G1035" i="1"/>
  <c r="D1035" i="1"/>
  <c r="C1035" i="1"/>
  <c r="D1034" i="1"/>
  <c r="G1034" i="1" s="1"/>
  <c r="C1034" i="1"/>
  <c r="D1033" i="1"/>
  <c r="G1033" i="1" s="1"/>
  <c r="C1033" i="1"/>
  <c r="H1032" i="1"/>
  <c r="D1032" i="1"/>
  <c r="G1032" i="1" s="1"/>
  <c r="C1032" i="1"/>
  <c r="D1031" i="1"/>
  <c r="H1031" i="1" s="1"/>
  <c r="C1031" i="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D1023" i="1"/>
  <c r="G1023" i="1" s="1"/>
  <c r="C1023" i="1"/>
  <c r="H1022" i="1"/>
  <c r="D1022" i="1"/>
  <c r="G1022" i="1" s="1"/>
  <c r="C1022" i="1"/>
  <c r="H1021" i="1"/>
  <c r="D1021" i="1"/>
  <c r="G1021" i="1" s="1"/>
  <c r="C1021" i="1"/>
  <c r="H1020" i="1"/>
  <c r="G1020" i="1"/>
  <c r="D1020" i="1"/>
  <c r="C1020" i="1"/>
  <c r="C1019" i="1"/>
  <c r="D1018" i="1"/>
  <c r="G1018" i="1" s="1"/>
  <c r="C1018" i="1"/>
  <c r="H1017" i="1"/>
  <c r="D1017" i="1"/>
  <c r="G1017" i="1" s="1"/>
  <c r="C1017" i="1"/>
  <c r="H1016" i="1"/>
  <c r="D1016" i="1"/>
  <c r="G1016" i="1" s="1"/>
  <c r="C1016" i="1"/>
  <c r="H1015" i="1"/>
  <c r="D1015" i="1"/>
  <c r="G1015" i="1" s="1"/>
  <c r="C1015" i="1"/>
  <c r="H1014" i="1"/>
  <c r="D1014" i="1"/>
  <c r="G1014" i="1" s="1"/>
  <c r="C1014" i="1"/>
  <c r="C1013" i="1"/>
  <c r="H1012" i="1"/>
  <c r="D1012" i="1"/>
  <c r="G1012" i="1" s="1"/>
  <c r="C1012" i="1"/>
  <c r="H1011" i="1"/>
  <c r="D1011" i="1"/>
  <c r="G1011" i="1" s="1"/>
  <c r="C1011" i="1"/>
  <c r="H1010" i="1"/>
  <c r="D1010" i="1"/>
  <c r="G1010" i="1" s="1"/>
  <c r="C1010" i="1"/>
  <c r="H1009" i="1"/>
  <c r="D1009" i="1"/>
  <c r="G1009" i="1" s="1"/>
  <c r="C1009" i="1"/>
  <c r="H1008" i="1"/>
  <c r="D1008" i="1"/>
  <c r="G1008" i="1" s="1"/>
  <c r="C1008" i="1"/>
  <c r="G1007" i="1"/>
  <c r="D1007" i="1"/>
  <c r="H1007" i="1" s="1"/>
  <c r="C1007" i="1"/>
  <c r="D1006" i="1"/>
  <c r="H1006" i="1" s="1"/>
  <c r="C1006" i="1"/>
  <c r="H1005" i="1"/>
  <c r="D1005" i="1"/>
  <c r="G1005" i="1" s="1"/>
  <c r="C1005" i="1"/>
  <c r="H1004" i="1"/>
  <c r="D1004" i="1"/>
  <c r="G1004" i="1" s="1"/>
  <c r="C1004" i="1"/>
  <c r="D1003" i="1"/>
  <c r="G1003" i="1" s="1"/>
  <c r="C1003" i="1"/>
  <c r="H1002" i="1"/>
  <c r="D1002" i="1"/>
  <c r="G1002" i="1" s="1"/>
  <c r="C1002" i="1"/>
  <c r="H1001" i="1"/>
  <c r="D1001" i="1"/>
  <c r="G1001" i="1" s="1"/>
  <c r="C1001" i="1"/>
  <c r="D1000" i="1"/>
  <c r="H1000" i="1" s="1"/>
  <c r="C1000" i="1"/>
  <c r="D999" i="1"/>
  <c r="G999" i="1" s="1"/>
  <c r="C999" i="1"/>
  <c r="D998" i="1"/>
  <c r="G998" i="1" s="1"/>
  <c r="C998" i="1"/>
  <c r="C997" i="1"/>
  <c r="D996" i="1"/>
  <c r="G996" i="1" s="1"/>
  <c r="C996" i="1"/>
  <c r="H995" i="1"/>
  <c r="D995" i="1"/>
  <c r="G995" i="1" s="1"/>
  <c r="C995" i="1"/>
  <c r="H994" i="1"/>
  <c r="D994" i="1"/>
  <c r="G994" i="1" s="1"/>
  <c r="C994" i="1"/>
  <c r="H993" i="1"/>
  <c r="D993" i="1"/>
  <c r="G993" i="1" s="1"/>
  <c r="C993" i="1"/>
  <c r="H992" i="1"/>
  <c r="D992" i="1"/>
  <c r="G992" i="1" s="1"/>
  <c r="C992" i="1"/>
  <c r="C991" i="1"/>
  <c r="D989" i="1"/>
  <c r="H989" i="1" s="1"/>
  <c r="C989" i="1"/>
  <c r="D988" i="1"/>
  <c r="H988" i="1" s="1"/>
  <c r="C988" i="1"/>
  <c r="D987" i="1"/>
  <c r="H987" i="1" s="1"/>
  <c r="C987" i="1"/>
  <c r="D986" i="1"/>
  <c r="H986" i="1" s="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H871" i="1"/>
  <c r="D871" i="1"/>
  <c r="C871" i="1"/>
  <c r="G871" i="1" s="1"/>
  <c r="D870" i="1"/>
  <c r="H870" i="1" s="1"/>
  <c r="C870" i="1"/>
  <c r="D869" i="1"/>
  <c r="C869" i="1"/>
  <c r="G869" i="1" s="1"/>
  <c r="D868" i="1"/>
  <c r="C868" i="1"/>
  <c r="H867" i="1"/>
  <c r="D867" i="1"/>
  <c r="C867" i="1"/>
  <c r="G867" i="1" s="1"/>
  <c r="H866" i="1"/>
  <c r="D866" i="1"/>
  <c r="C866" i="1"/>
  <c r="G866" i="1" s="1"/>
  <c r="D865" i="1"/>
  <c r="C865" i="1"/>
  <c r="D864" i="1"/>
  <c r="C864" i="1"/>
  <c r="H863" i="1"/>
  <c r="D863" i="1"/>
  <c r="C863" i="1"/>
  <c r="D862" i="1"/>
  <c r="H862" i="1" s="1"/>
  <c r="C862" i="1"/>
  <c r="D861" i="1"/>
  <c r="C861" i="1"/>
  <c r="G861" i="1" s="1"/>
  <c r="D860" i="1"/>
  <c r="C860" i="1"/>
  <c r="D859" i="1"/>
  <c r="H859" i="1" s="1"/>
  <c r="C859" i="1"/>
  <c r="G859" i="1" s="1"/>
  <c r="H858" i="1"/>
  <c r="D858" i="1"/>
  <c r="C858" i="1"/>
  <c r="G858" i="1" s="1"/>
  <c r="D857" i="1"/>
  <c r="C857" i="1"/>
  <c r="D856" i="1"/>
  <c r="C856" i="1"/>
  <c r="H855" i="1"/>
  <c r="D855" i="1"/>
  <c r="C855" i="1"/>
  <c r="D854" i="1"/>
  <c r="H854" i="1" s="1"/>
  <c r="C854" i="1"/>
  <c r="D853" i="1"/>
  <c r="C853" i="1"/>
  <c r="D852" i="1"/>
  <c r="C852" i="1"/>
  <c r="H851" i="1"/>
  <c r="D851" i="1"/>
  <c r="C851" i="1"/>
  <c r="G851" i="1" s="1"/>
  <c r="H850" i="1"/>
  <c r="D850" i="1"/>
  <c r="C850" i="1"/>
  <c r="G850" i="1" s="1"/>
  <c r="D849" i="1"/>
  <c r="C849" i="1"/>
  <c r="D848" i="1"/>
  <c r="C848" i="1"/>
  <c r="H847" i="1"/>
  <c r="D847" i="1"/>
  <c r="C847" i="1"/>
  <c r="G847" i="1" s="1"/>
  <c r="H846" i="1"/>
  <c r="D846" i="1"/>
  <c r="C846" i="1"/>
  <c r="G846" i="1" s="1"/>
  <c r="D845" i="1"/>
  <c r="C845" i="1"/>
  <c r="G845" i="1" s="1"/>
  <c r="D844" i="1"/>
  <c r="C844" i="1"/>
  <c r="G844" i="1" s="1"/>
  <c r="D843" i="1"/>
  <c r="H843" i="1" s="1"/>
  <c r="C843" i="1"/>
  <c r="H842" i="1"/>
  <c r="D842" i="1"/>
  <c r="C842" i="1"/>
  <c r="G842" i="1" s="1"/>
  <c r="D841" i="1"/>
  <c r="C841" i="1"/>
  <c r="D840" i="1"/>
  <c r="C840" i="1"/>
  <c r="H839" i="1"/>
  <c r="D839" i="1"/>
  <c r="C839" i="1"/>
  <c r="G839" i="1" s="1"/>
  <c r="H838" i="1"/>
  <c r="D838" i="1"/>
  <c r="C838" i="1"/>
  <c r="G838" i="1" s="1"/>
  <c r="D837" i="1"/>
  <c r="C837" i="1"/>
  <c r="D836" i="1"/>
  <c r="C836" i="1"/>
  <c r="D835" i="1"/>
  <c r="C835" i="1"/>
  <c r="D834" i="1"/>
  <c r="C834" i="1"/>
  <c r="H834" i="1" s="1"/>
  <c r="D833" i="1"/>
  <c r="C833" i="1"/>
  <c r="D832" i="1"/>
  <c r="C832" i="1"/>
  <c r="H832" i="1" s="1"/>
  <c r="D831" i="1"/>
  <c r="C831" i="1"/>
  <c r="D830" i="1"/>
  <c r="C830" i="1"/>
  <c r="H830" i="1" s="1"/>
  <c r="D829" i="1"/>
  <c r="C829" i="1"/>
  <c r="D828" i="1"/>
  <c r="C828" i="1"/>
  <c r="D827" i="1"/>
  <c r="C827" i="1"/>
  <c r="D826" i="1"/>
  <c r="C826" i="1"/>
  <c r="H826" i="1" s="1"/>
  <c r="D825" i="1"/>
  <c r="C825" i="1"/>
  <c r="D824" i="1"/>
  <c r="C824" i="1"/>
  <c r="H824" i="1" s="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C638" i="1"/>
  <c r="C637" i="1"/>
  <c r="H632" i="1"/>
  <c r="G632" i="1"/>
  <c r="D632" i="1"/>
  <c r="C632" i="1"/>
  <c r="H631" i="1"/>
  <c r="G631" i="1"/>
  <c r="D631" i="1"/>
  <c r="C631" i="1"/>
  <c r="D628" i="1"/>
  <c r="C628" i="1"/>
  <c r="D627" i="1"/>
  <c r="C627" i="1"/>
  <c r="C626" i="1"/>
  <c r="D625" i="1"/>
  <c r="C625" i="1"/>
  <c r="D624" i="1"/>
  <c r="C624" i="1"/>
  <c r="D623" i="1"/>
  <c r="C623" i="1"/>
  <c r="D622" i="1"/>
  <c r="C622" i="1"/>
  <c r="D621" i="1"/>
  <c r="C621" i="1"/>
  <c r="D620" i="1"/>
  <c r="C620" i="1"/>
  <c r="D618" i="1"/>
  <c r="C618" i="1"/>
  <c r="G618" i="1" s="1"/>
  <c r="D617" i="1"/>
  <c r="C617" i="1"/>
  <c r="D616" i="1"/>
  <c r="H616" i="1" s="1"/>
  <c r="C616" i="1"/>
  <c r="G616" i="1" s="1"/>
  <c r="H615" i="1"/>
  <c r="D615" i="1"/>
  <c r="C615" i="1"/>
  <c r="D614" i="1"/>
  <c r="C614" i="1"/>
  <c r="D613" i="1"/>
  <c r="C613" i="1"/>
  <c r="G613" i="1" s="1"/>
  <c r="H612" i="1"/>
  <c r="D612" i="1"/>
  <c r="C612" i="1"/>
  <c r="G612" i="1" s="1"/>
  <c r="C611" i="1"/>
  <c r="D610" i="1"/>
  <c r="C610" i="1"/>
  <c r="G610" i="1" s="1"/>
  <c r="D609" i="1"/>
  <c r="C609" i="1"/>
  <c r="G609" i="1" s="1"/>
  <c r="D608" i="1"/>
  <c r="H608" i="1" s="1"/>
  <c r="C608" i="1"/>
  <c r="D607" i="1"/>
  <c r="H607" i="1" s="1"/>
  <c r="C607" i="1"/>
  <c r="C606" i="1"/>
  <c r="D605" i="1"/>
  <c r="C605" i="1"/>
  <c r="H604" i="1"/>
  <c r="D604" i="1"/>
  <c r="C604" i="1"/>
  <c r="G604" i="1" s="1"/>
  <c r="H603" i="1"/>
  <c r="D603" i="1"/>
  <c r="C603" i="1"/>
  <c r="G603" i="1" s="1"/>
  <c r="D602" i="1"/>
  <c r="C602" i="1"/>
  <c r="G602" i="1" s="1"/>
  <c r="D601" i="1"/>
  <c r="C601" i="1"/>
  <c r="G601" i="1" s="1"/>
  <c r="H600" i="1"/>
  <c r="D600" i="1"/>
  <c r="C600" i="1"/>
  <c r="G600" i="1" s="1"/>
  <c r="D599" i="1"/>
  <c r="H599" i="1" s="1"/>
  <c r="C599" i="1"/>
  <c r="D598" i="1"/>
  <c r="C598" i="1"/>
  <c r="D597" i="1"/>
  <c r="C597" i="1"/>
  <c r="G597" i="1" s="1"/>
  <c r="D596" i="1"/>
  <c r="H596" i="1" s="1"/>
  <c r="C596" i="1"/>
  <c r="G596" i="1" s="1"/>
  <c r="H595" i="1"/>
  <c r="D595" i="1"/>
  <c r="C595" i="1"/>
  <c r="G595" i="1" s="1"/>
  <c r="D594" i="1"/>
  <c r="C594" i="1"/>
  <c r="G594" i="1" s="1"/>
  <c r="D593" i="1"/>
  <c r="C593" i="1"/>
  <c r="G593" i="1" s="1"/>
  <c r="H592" i="1"/>
  <c r="D592" i="1"/>
  <c r="C592" i="1"/>
  <c r="G592" i="1" s="1"/>
  <c r="H591" i="1"/>
  <c r="D591" i="1"/>
  <c r="C591" i="1"/>
  <c r="G591" i="1" s="1"/>
  <c r="D590" i="1"/>
  <c r="C590" i="1"/>
  <c r="G590" i="1" s="1"/>
  <c r="D589" i="1"/>
  <c r="C589" i="1"/>
  <c r="G589" i="1" s="1"/>
  <c r="C588" i="1"/>
  <c r="D586" i="1"/>
  <c r="C586" i="1"/>
  <c r="G586" i="1" s="1"/>
  <c r="D585" i="1"/>
  <c r="C585" i="1"/>
  <c r="D584" i="1"/>
  <c r="H584" i="1" s="1"/>
  <c r="C584" i="1"/>
  <c r="H583" i="1"/>
  <c r="D583" i="1"/>
  <c r="C583" i="1"/>
  <c r="G583" i="1" s="1"/>
  <c r="D582" i="1"/>
  <c r="C582" i="1"/>
  <c r="D581" i="1"/>
  <c r="C581" i="1"/>
  <c r="G581" i="1" s="1"/>
  <c r="H580" i="1"/>
  <c r="D580" i="1"/>
  <c r="C580" i="1"/>
  <c r="H579" i="1"/>
  <c r="D579" i="1"/>
  <c r="C579" i="1"/>
  <c r="D578" i="1"/>
  <c r="C578" i="1"/>
  <c r="G578" i="1" s="1"/>
  <c r="D577" i="1"/>
  <c r="C577" i="1"/>
  <c r="D576" i="1"/>
  <c r="H576" i="1" s="1"/>
  <c r="C576" i="1"/>
  <c r="D575" i="1"/>
  <c r="H575" i="1" s="1"/>
  <c r="C575" i="1"/>
  <c r="H573" i="1"/>
  <c r="D573" i="1"/>
  <c r="G573" i="1" s="1"/>
  <c r="C573" i="1"/>
  <c r="H572" i="1"/>
  <c r="D572" i="1"/>
  <c r="G572" i="1" s="1"/>
  <c r="C572" i="1"/>
  <c r="H571" i="1"/>
  <c r="D571" i="1"/>
  <c r="G571" i="1" s="1"/>
  <c r="C571" i="1"/>
  <c r="H570" i="1"/>
  <c r="D570" i="1"/>
  <c r="G570" i="1" s="1"/>
  <c r="C570" i="1"/>
  <c r="D569" i="1"/>
  <c r="H569" i="1" s="1"/>
  <c r="C569" i="1"/>
  <c r="D568" i="1"/>
  <c r="H568" i="1" s="1"/>
  <c r="C568" i="1"/>
  <c r="H567" i="1"/>
  <c r="D567" i="1"/>
  <c r="G567" i="1" s="1"/>
  <c r="C567" i="1"/>
  <c r="H566" i="1"/>
  <c r="D566" i="1"/>
  <c r="G566" i="1" s="1"/>
  <c r="C566" i="1"/>
  <c r="C565" i="1"/>
  <c r="D564" i="1"/>
  <c r="H564" i="1" s="1"/>
  <c r="C564" i="1"/>
  <c r="D563" i="1"/>
  <c r="H563" i="1" s="1"/>
  <c r="C563" i="1"/>
  <c r="D562" i="1"/>
  <c r="H562" i="1" s="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D550" i="1"/>
  <c r="H550" i="1" s="1"/>
  <c r="C550" i="1"/>
  <c r="D549" i="1"/>
  <c r="H549" i="1" s="1"/>
  <c r="C549" i="1"/>
  <c r="H548" i="1"/>
  <c r="D548" i="1"/>
  <c r="G548" i="1" s="1"/>
  <c r="C548" i="1"/>
  <c r="H547" i="1"/>
  <c r="D547" i="1"/>
  <c r="G547" i="1" s="1"/>
  <c r="C547" i="1"/>
  <c r="H546" i="1"/>
  <c r="D546" i="1"/>
  <c r="G546" i="1" s="1"/>
  <c r="C546" i="1"/>
  <c r="H545" i="1"/>
  <c r="D545" i="1"/>
  <c r="G545" i="1" s="1"/>
  <c r="C545" i="1"/>
  <c r="G544" i="1"/>
  <c r="D544" i="1"/>
  <c r="H544" i="1" s="1"/>
  <c r="C544" i="1"/>
  <c r="H543" i="1"/>
  <c r="D543" i="1"/>
  <c r="G543" i="1" s="1"/>
  <c r="C543" i="1"/>
  <c r="H542" i="1"/>
  <c r="D542" i="1"/>
  <c r="G542" i="1" s="1"/>
  <c r="C542" i="1"/>
  <c r="H541" i="1"/>
  <c r="D541" i="1"/>
  <c r="G541" i="1" s="1"/>
  <c r="C541" i="1"/>
  <c r="H540" i="1"/>
  <c r="G540" i="1"/>
  <c r="D540" i="1"/>
  <c r="C540" i="1"/>
  <c r="H539" i="1"/>
  <c r="D539" i="1"/>
  <c r="G539" i="1" s="1"/>
  <c r="C539" i="1"/>
  <c r="H538" i="1"/>
  <c r="D538" i="1"/>
  <c r="G538" i="1" s="1"/>
  <c r="C538" i="1"/>
  <c r="D537" i="1"/>
  <c r="G537" i="1" s="1"/>
  <c r="C537" i="1"/>
  <c r="D536" i="1"/>
  <c r="H536" i="1" s="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D521" i="1"/>
  <c r="C521" i="1"/>
  <c r="D520" i="1"/>
  <c r="C520" i="1"/>
  <c r="C519" i="1"/>
  <c r="D518" i="1"/>
  <c r="C518" i="1"/>
  <c r="D517" i="1"/>
  <c r="C517" i="1"/>
  <c r="D516" i="1"/>
  <c r="C516" i="1"/>
  <c r="D515" i="1"/>
  <c r="C515" i="1"/>
  <c r="D514" i="1"/>
  <c r="C514" i="1"/>
  <c r="C513" i="1"/>
  <c r="D512" i="1"/>
  <c r="C512" i="1"/>
  <c r="D511" i="1"/>
  <c r="C511" i="1"/>
  <c r="D510" i="1"/>
  <c r="C510" i="1"/>
  <c r="D508" i="1"/>
  <c r="C508" i="1"/>
  <c r="H508" i="1" s="1"/>
  <c r="D507" i="1"/>
  <c r="C507" i="1"/>
  <c r="G506" i="1"/>
  <c r="D506" i="1"/>
  <c r="C506" i="1"/>
  <c r="H506" i="1" s="1"/>
  <c r="G505" i="1"/>
  <c r="D505" i="1"/>
  <c r="C505" i="1"/>
  <c r="H505" i="1" s="1"/>
  <c r="D504" i="1"/>
  <c r="C504" i="1"/>
  <c r="H504" i="1" s="1"/>
  <c r="D503" i="1"/>
  <c r="C503" i="1"/>
  <c r="H503" i="1" s="1"/>
  <c r="D502" i="1"/>
  <c r="G502" i="1" s="1"/>
  <c r="C502" i="1"/>
  <c r="H502" i="1" s="1"/>
  <c r="D501" i="1"/>
  <c r="G501" i="1" s="1"/>
  <c r="C501" i="1"/>
  <c r="D500" i="1"/>
  <c r="C500" i="1"/>
  <c r="H500" i="1" s="1"/>
  <c r="D499" i="1"/>
  <c r="C499" i="1"/>
  <c r="H499" i="1" s="1"/>
  <c r="D498" i="1"/>
  <c r="G498" i="1" s="1"/>
  <c r="C498" i="1"/>
  <c r="H498" i="1" s="1"/>
  <c r="G497" i="1"/>
  <c r="D497" i="1"/>
  <c r="C497" i="1"/>
  <c r="H497" i="1" s="1"/>
  <c r="C496" i="1"/>
  <c r="D495" i="1"/>
  <c r="C495" i="1"/>
  <c r="H495" i="1" s="1"/>
  <c r="D494" i="1"/>
  <c r="G494" i="1" s="1"/>
  <c r="C494" i="1"/>
  <c r="D493" i="1"/>
  <c r="G493" i="1" s="1"/>
  <c r="C493" i="1"/>
  <c r="H493" i="1" s="1"/>
  <c r="D492" i="1"/>
  <c r="C492" i="1"/>
  <c r="D491" i="1"/>
  <c r="C491" i="1"/>
  <c r="H491" i="1" s="1"/>
  <c r="D490" i="1"/>
  <c r="G490" i="1" s="1"/>
  <c r="C490" i="1"/>
  <c r="H490" i="1" s="1"/>
  <c r="C489" i="1"/>
  <c r="D488" i="1"/>
  <c r="C488" i="1"/>
  <c r="H488" i="1" s="1"/>
  <c r="D487" i="1"/>
  <c r="C487" i="1"/>
  <c r="H487" i="1" s="1"/>
  <c r="G486" i="1"/>
  <c r="D486" i="1"/>
  <c r="C486" i="1"/>
  <c r="H486" i="1" s="1"/>
  <c r="D485" i="1"/>
  <c r="G485" i="1" s="1"/>
  <c r="C485" i="1"/>
  <c r="H485" i="1" s="1"/>
  <c r="D484" i="1"/>
  <c r="C484" i="1"/>
  <c r="H484" i="1" s="1"/>
  <c r="D483" i="1"/>
  <c r="C483" i="1"/>
  <c r="G482" i="1"/>
  <c r="D482" i="1"/>
  <c r="C482" i="1"/>
  <c r="H482" i="1" s="1"/>
  <c r="D481" i="1"/>
  <c r="G481" i="1" s="1"/>
  <c r="C481" i="1"/>
  <c r="H481" i="1" s="1"/>
  <c r="D480" i="1"/>
  <c r="C480" i="1"/>
  <c r="H480" i="1" s="1"/>
  <c r="D479" i="1"/>
  <c r="C479" i="1"/>
  <c r="D477" i="1"/>
  <c r="G477" i="1" s="1"/>
  <c r="C477" i="1"/>
  <c r="H477" i="1" s="1"/>
  <c r="D476" i="1"/>
  <c r="C476" i="1"/>
  <c r="H476" i="1" s="1"/>
  <c r="D475" i="1"/>
  <c r="C475" i="1"/>
  <c r="H475" i="1" s="1"/>
  <c r="D474" i="1"/>
  <c r="G474" i="1" s="1"/>
  <c r="C474" i="1"/>
  <c r="H474" i="1" s="1"/>
  <c r="G473" i="1"/>
  <c r="D473" i="1"/>
  <c r="C473" i="1"/>
  <c r="H473" i="1" s="1"/>
  <c r="D472" i="1"/>
  <c r="G472" i="1" s="1"/>
  <c r="C472" i="1"/>
  <c r="D471" i="1"/>
  <c r="G471" i="1" s="1"/>
  <c r="C471" i="1"/>
  <c r="H471" i="1" s="1"/>
  <c r="D470" i="1"/>
  <c r="G470" i="1" s="1"/>
  <c r="C470" i="1"/>
  <c r="H470" i="1" s="1"/>
  <c r="D469" i="1"/>
  <c r="G469" i="1" s="1"/>
  <c r="C469" i="1"/>
  <c r="H469" i="1" s="1"/>
  <c r="G468" i="1"/>
  <c r="D468" i="1"/>
  <c r="C468" i="1"/>
  <c r="H468" i="1" s="1"/>
  <c r="D467" i="1"/>
  <c r="G467" i="1" s="1"/>
  <c r="C467" i="1"/>
  <c r="C466" i="1"/>
  <c r="D465" i="1"/>
  <c r="G465" i="1" s="1"/>
  <c r="C465" i="1"/>
  <c r="H465" i="1" s="1"/>
  <c r="G464" i="1"/>
  <c r="D464" i="1"/>
  <c r="C464" i="1"/>
  <c r="H464" i="1" s="1"/>
  <c r="C463" i="1"/>
  <c r="D462" i="1"/>
  <c r="G462" i="1" s="1"/>
  <c r="C462" i="1"/>
  <c r="H462" i="1" s="1"/>
  <c r="D461" i="1"/>
  <c r="G461" i="1" s="1"/>
  <c r="C461" i="1"/>
  <c r="H461" i="1" s="1"/>
  <c r="D460" i="1"/>
  <c r="G460" i="1" s="1"/>
  <c r="C460" i="1"/>
  <c r="D459" i="1"/>
  <c r="G459" i="1" s="1"/>
  <c r="C459" i="1"/>
  <c r="D458" i="1"/>
  <c r="G458" i="1" s="1"/>
  <c r="C458" i="1"/>
  <c r="H458" i="1" s="1"/>
  <c r="G457" i="1"/>
  <c r="D457" i="1"/>
  <c r="C457" i="1"/>
  <c r="G456" i="1"/>
  <c r="D456" i="1"/>
  <c r="C456" i="1"/>
  <c r="H456" i="1" s="1"/>
  <c r="D455" i="1"/>
  <c r="G455" i="1" s="1"/>
  <c r="C455" i="1"/>
  <c r="D454" i="1"/>
  <c r="G454" i="1" s="1"/>
  <c r="C454" i="1"/>
  <c r="H454" i="1" s="1"/>
  <c r="C453" i="1"/>
  <c r="H452" i="1"/>
  <c r="D452" i="1"/>
  <c r="C452" i="1"/>
  <c r="G452" i="1" s="1"/>
  <c r="H451" i="1"/>
  <c r="D451" i="1"/>
  <c r="C451" i="1"/>
  <c r="H450" i="1"/>
  <c r="D450" i="1"/>
  <c r="C450" i="1"/>
  <c r="C449" i="1"/>
  <c r="H448" i="1"/>
  <c r="D448" i="1"/>
  <c r="C448" i="1"/>
  <c r="G448" i="1" s="1"/>
  <c r="H447" i="1"/>
  <c r="D447" i="1"/>
  <c r="C447" i="1"/>
  <c r="G447" i="1" s="1"/>
  <c r="H446" i="1"/>
  <c r="D446" i="1"/>
  <c r="C446" i="1"/>
  <c r="G446" i="1" s="1"/>
  <c r="H445" i="1"/>
  <c r="D445" i="1"/>
  <c r="C445" i="1"/>
  <c r="D444" i="1"/>
  <c r="H444" i="1" s="1"/>
  <c r="C444" i="1"/>
  <c r="H443" i="1"/>
  <c r="D443" i="1"/>
  <c r="C443" i="1"/>
  <c r="G443" i="1" s="1"/>
  <c r="H442" i="1"/>
  <c r="D442" i="1"/>
  <c r="C442" i="1"/>
  <c r="G442" i="1" s="1"/>
  <c r="D441" i="1"/>
  <c r="H441" i="1" s="1"/>
  <c r="C441" i="1"/>
  <c r="H440" i="1"/>
  <c r="D440" i="1"/>
  <c r="C440" i="1"/>
  <c r="D439" i="1"/>
  <c r="H439" i="1" s="1"/>
  <c r="C439" i="1"/>
  <c r="H438" i="1"/>
  <c r="D438" i="1"/>
  <c r="C438" i="1"/>
  <c r="G438" i="1" s="1"/>
  <c r="H437" i="1"/>
  <c r="D437" i="1"/>
  <c r="C437" i="1"/>
  <c r="G437" i="1" s="1"/>
  <c r="D436" i="1"/>
  <c r="H436" i="1" s="1"/>
  <c r="C436" i="1"/>
  <c r="D435" i="1"/>
  <c r="H435" i="1" s="1"/>
  <c r="C435" i="1"/>
  <c r="H434" i="1"/>
  <c r="D434" i="1"/>
  <c r="C434" i="1"/>
  <c r="G434" i="1" s="1"/>
  <c r="H433" i="1"/>
  <c r="D433" i="1"/>
  <c r="C433" i="1"/>
  <c r="H432" i="1"/>
  <c r="D432" i="1"/>
  <c r="C432" i="1"/>
  <c r="D431" i="1"/>
  <c r="H431" i="1" s="1"/>
  <c r="C431" i="1"/>
  <c r="H430" i="1"/>
  <c r="D430" i="1"/>
  <c r="C430" i="1"/>
  <c r="G430" i="1" s="1"/>
  <c r="D429" i="1"/>
  <c r="H429" i="1" s="1"/>
  <c r="C429" i="1"/>
  <c r="H428" i="1"/>
  <c r="D428" i="1"/>
  <c r="C428" i="1"/>
  <c r="D427" i="1"/>
  <c r="H427" i="1" s="1"/>
  <c r="C427" i="1"/>
  <c r="D426" i="1"/>
  <c r="H426" i="1" s="1"/>
  <c r="C426" i="1"/>
  <c r="H425" i="1"/>
  <c r="D425" i="1"/>
  <c r="C425" i="1"/>
  <c r="G425" i="1" s="1"/>
  <c r="D424" i="1"/>
  <c r="H424" i="1" s="1"/>
  <c r="C424" i="1"/>
  <c r="H423" i="1"/>
  <c r="D423" i="1"/>
  <c r="C423" i="1"/>
  <c r="D422" i="1"/>
  <c r="H422" i="1" s="1"/>
  <c r="C422" i="1"/>
  <c r="D421" i="1"/>
  <c r="H421" i="1" s="1"/>
  <c r="C421" i="1"/>
  <c r="G421" i="1" s="1"/>
  <c r="H420" i="1"/>
  <c r="D420" i="1"/>
  <c r="C420" i="1"/>
  <c r="H419" i="1"/>
  <c r="D419" i="1"/>
  <c r="C419" i="1"/>
  <c r="D418" i="1"/>
  <c r="H418" i="1" s="1"/>
  <c r="C418" i="1"/>
  <c r="H417" i="1"/>
  <c r="D417" i="1"/>
  <c r="C417" i="1"/>
  <c r="G417" i="1" s="1"/>
  <c r="D416" i="1"/>
  <c r="H416" i="1" s="1"/>
  <c r="C416" i="1"/>
  <c r="H413" i="1"/>
  <c r="D413" i="1"/>
  <c r="G413" i="1" s="1"/>
  <c r="C413" i="1"/>
  <c r="D412" i="1"/>
  <c r="H412" i="1" s="1"/>
  <c r="C412" i="1"/>
  <c r="C411" i="1"/>
  <c r="H406" i="1"/>
  <c r="G406" i="1"/>
  <c r="D406" i="1"/>
  <c r="C406" i="1"/>
  <c r="H405" i="1"/>
  <c r="G405" i="1"/>
  <c r="D405" i="1"/>
  <c r="C405" i="1"/>
  <c r="D404" i="1"/>
  <c r="H404" i="1" s="1"/>
  <c r="C404" i="1"/>
  <c r="D401" i="1"/>
  <c r="H401" i="1" s="1"/>
  <c r="C401" i="1"/>
  <c r="H400" i="1"/>
  <c r="D400" i="1"/>
  <c r="C400" i="1"/>
  <c r="G400" i="1" s="1"/>
  <c r="H399" i="1"/>
  <c r="D399" i="1"/>
  <c r="C399" i="1"/>
  <c r="D398" i="1"/>
  <c r="H398" i="1" s="1"/>
  <c r="C398" i="1"/>
  <c r="D397" i="1"/>
  <c r="H397" i="1" s="1"/>
  <c r="C397" i="1"/>
  <c r="H396" i="1"/>
  <c r="D396" i="1"/>
  <c r="C396" i="1"/>
  <c r="G396" i="1" s="1"/>
  <c r="D395" i="1"/>
  <c r="H395" i="1" s="1"/>
  <c r="C395" i="1"/>
  <c r="H394" i="1"/>
  <c r="D394" i="1"/>
  <c r="C394" i="1"/>
  <c r="D393" i="1"/>
  <c r="H393" i="1" s="1"/>
  <c r="C393" i="1"/>
  <c r="D392" i="1"/>
  <c r="H392" i="1" s="1"/>
  <c r="C392" i="1"/>
  <c r="G392" i="1" s="1"/>
  <c r="D391" i="1"/>
  <c r="H391" i="1" s="1"/>
  <c r="C391" i="1"/>
  <c r="H390" i="1"/>
  <c r="D390" i="1"/>
  <c r="C390" i="1"/>
  <c r="D389" i="1"/>
  <c r="H389" i="1" s="1"/>
  <c r="C389" i="1"/>
  <c r="H388" i="1"/>
  <c r="D388" i="1"/>
  <c r="C388" i="1"/>
  <c r="G388" i="1" s="1"/>
  <c r="H387" i="1"/>
  <c r="D387" i="1"/>
  <c r="C387" i="1"/>
  <c r="D386" i="1"/>
  <c r="H386" i="1" s="1"/>
  <c r="C386" i="1"/>
  <c r="D385" i="1"/>
  <c r="H385" i="1" s="1"/>
  <c r="C385" i="1"/>
  <c r="H384" i="1"/>
  <c r="D384" i="1"/>
  <c r="C384" i="1"/>
  <c r="G384" i="1" s="1"/>
  <c r="C383" i="1"/>
  <c r="H382" i="1"/>
  <c r="D382" i="1"/>
  <c r="C382" i="1"/>
  <c r="D381" i="1"/>
  <c r="H381" i="1" s="1"/>
  <c r="C381" i="1"/>
  <c r="D380" i="1"/>
  <c r="H380" i="1" s="1"/>
  <c r="C380" i="1"/>
  <c r="G380" i="1" s="1"/>
  <c r="H379" i="1"/>
  <c r="D379" i="1"/>
  <c r="C379" i="1"/>
  <c r="D378" i="1"/>
  <c r="H378" i="1" s="1"/>
  <c r="C378" i="1"/>
  <c r="D377" i="1"/>
  <c r="H377" i="1" s="1"/>
  <c r="C377" i="1"/>
  <c r="H376" i="1"/>
  <c r="D376" i="1"/>
  <c r="C376" i="1"/>
  <c r="G376" i="1" s="1"/>
  <c r="H375" i="1"/>
  <c r="D375" i="1"/>
  <c r="C375" i="1"/>
  <c r="H374" i="1"/>
  <c r="D374" i="1"/>
  <c r="C374" i="1"/>
  <c r="C373" i="1"/>
  <c r="D372" i="1"/>
  <c r="H372" i="1" s="1"/>
  <c r="C372" i="1"/>
  <c r="G372" i="1" s="1"/>
  <c r="H371" i="1"/>
  <c r="D371" i="1"/>
  <c r="C371" i="1"/>
  <c r="H370" i="1"/>
  <c r="D370" i="1"/>
  <c r="C370" i="1"/>
  <c r="H369" i="1"/>
  <c r="D369" i="1"/>
  <c r="C369" i="1"/>
  <c r="G369" i="1" s="1"/>
  <c r="D368" i="1"/>
  <c r="H368" i="1" s="1"/>
  <c r="C368" i="1"/>
  <c r="D367" i="1"/>
  <c r="H367" i="1" s="1"/>
  <c r="C367" i="1"/>
  <c r="H366" i="1"/>
  <c r="D366" i="1"/>
  <c r="C366" i="1"/>
  <c r="H365" i="1"/>
  <c r="D365" i="1"/>
  <c r="C365" i="1"/>
  <c r="D364" i="1"/>
  <c r="H364" i="1" s="1"/>
  <c r="C364" i="1"/>
  <c r="D363" i="1"/>
  <c r="H363" i="1" s="1"/>
  <c r="C363" i="1"/>
  <c r="H362" i="1"/>
  <c r="D362" i="1"/>
  <c r="C362" i="1"/>
  <c r="G362" i="1" s="1"/>
  <c r="H361" i="1"/>
  <c r="D361" i="1"/>
  <c r="C361" i="1"/>
  <c r="H360" i="1"/>
  <c r="D360" i="1"/>
  <c r="C360" i="1"/>
  <c r="D359" i="1"/>
  <c r="H359" i="1" s="1"/>
  <c r="C359" i="1"/>
  <c r="C358" i="1"/>
  <c r="H357" i="1"/>
  <c r="D357" i="1"/>
  <c r="C357" i="1"/>
  <c r="H356" i="1"/>
  <c r="D356" i="1"/>
  <c r="C356" i="1"/>
  <c r="D355" i="1"/>
  <c r="H355" i="1" s="1"/>
  <c r="C355" i="1"/>
  <c r="H354" i="1"/>
  <c r="D354" i="1"/>
  <c r="C354" i="1"/>
  <c r="G354" i="1" s="1"/>
  <c r="H353" i="1"/>
  <c r="D353" i="1"/>
  <c r="C353" i="1"/>
  <c r="H352" i="1"/>
  <c r="D352" i="1"/>
  <c r="C352" i="1"/>
  <c r="D351" i="1"/>
  <c r="H351" i="1" s="1"/>
  <c r="C351" i="1"/>
  <c r="H350" i="1"/>
  <c r="D350" i="1"/>
  <c r="C350" i="1"/>
  <c r="G350" i="1" s="1"/>
  <c r="H349" i="1"/>
  <c r="D349" i="1"/>
  <c r="C349" i="1"/>
  <c r="G349" i="1" s="1"/>
  <c r="H348" i="1"/>
  <c r="D348" i="1"/>
  <c r="C348" i="1"/>
  <c r="D347" i="1"/>
  <c r="H347" i="1" s="1"/>
  <c r="C347" i="1"/>
  <c r="D344" i="1"/>
  <c r="G344" i="1" s="1"/>
  <c r="C344" i="1"/>
  <c r="D343" i="1"/>
  <c r="G343" i="1" s="1"/>
  <c r="C343" i="1"/>
  <c r="H343" i="1" s="1"/>
  <c r="D342" i="1"/>
  <c r="G342" i="1" s="1"/>
  <c r="C342" i="1"/>
  <c r="H342" i="1" s="1"/>
  <c r="G341" i="1"/>
  <c r="D341" i="1"/>
  <c r="C341" i="1"/>
  <c r="H341" i="1" s="1"/>
  <c r="D340" i="1"/>
  <c r="G340" i="1" s="1"/>
  <c r="C340" i="1"/>
  <c r="G339" i="1"/>
  <c r="D339" i="1"/>
  <c r="C339" i="1"/>
  <c r="H339" i="1" s="1"/>
  <c r="D338" i="1"/>
  <c r="G338" i="1" s="1"/>
  <c r="C338" i="1"/>
  <c r="H338" i="1" s="1"/>
  <c r="G337" i="1"/>
  <c r="D337" i="1"/>
  <c r="C337" i="1"/>
  <c r="D336" i="1"/>
  <c r="G336" i="1" s="1"/>
  <c r="C336" i="1"/>
  <c r="D335" i="1"/>
  <c r="G335" i="1" s="1"/>
  <c r="C335" i="1"/>
  <c r="H335" i="1" s="1"/>
  <c r="C334" i="1"/>
  <c r="G333" i="1"/>
  <c r="D333" i="1"/>
  <c r="C333" i="1"/>
  <c r="D332" i="1"/>
  <c r="G332" i="1" s="1"/>
  <c r="C332" i="1"/>
  <c r="D331" i="1"/>
  <c r="G331" i="1" s="1"/>
  <c r="C331" i="1"/>
  <c r="D330" i="1"/>
  <c r="G330" i="1" s="1"/>
  <c r="C330" i="1"/>
  <c r="H330" i="1" s="1"/>
  <c r="G329" i="1"/>
  <c r="D329" i="1"/>
  <c r="C329" i="1"/>
  <c r="H329" i="1" s="1"/>
  <c r="D328" i="1"/>
  <c r="G328" i="1" s="1"/>
  <c r="C328" i="1"/>
  <c r="D327" i="1"/>
  <c r="G327" i="1" s="1"/>
  <c r="C327" i="1"/>
  <c r="H327" i="1" s="1"/>
  <c r="D326" i="1"/>
  <c r="G326" i="1" s="1"/>
  <c r="C326" i="1"/>
  <c r="G325" i="1"/>
  <c r="D325" i="1"/>
  <c r="C325" i="1"/>
  <c r="H325" i="1" s="1"/>
  <c r="D324" i="1"/>
  <c r="G324" i="1" s="1"/>
  <c r="C324" i="1"/>
  <c r="D323" i="1"/>
  <c r="G323" i="1" s="1"/>
  <c r="C323" i="1"/>
  <c r="H323" i="1" s="1"/>
  <c r="D322" i="1"/>
  <c r="G322" i="1" s="1"/>
  <c r="C322" i="1"/>
  <c r="H322" i="1" s="1"/>
  <c r="D321" i="1"/>
  <c r="G321" i="1" s="1"/>
  <c r="C321" i="1"/>
  <c r="D320" i="1"/>
  <c r="G320" i="1" s="1"/>
  <c r="C320" i="1"/>
  <c r="D319" i="1"/>
  <c r="G319" i="1" s="1"/>
  <c r="C319" i="1"/>
  <c r="H319" i="1" s="1"/>
  <c r="D318" i="1"/>
  <c r="G318" i="1" s="1"/>
  <c r="C318" i="1"/>
  <c r="H318" i="1" s="1"/>
  <c r="G317" i="1"/>
  <c r="D317" i="1"/>
  <c r="C317" i="1"/>
  <c r="H317" i="1" s="1"/>
  <c r="D316" i="1"/>
  <c r="G316" i="1" s="1"/>
  <c r="C316" i="1"/>
  <c r="D315" i="1"/>
  <c r="G315" i="1" s="1"/>
  <c r="C315" i="1"/>
  <c r="H315" i="1" s="1"/>
  <c r="D314" i="1"/>
  <c r="G314" i="1" s="1"/>
  <c r="C314" i="1"/>
  <c r="H314" i="1" s="1"/>
  <c r="G313" i="1"/>
  <c r="D313" i="1"/>
  <c r="C313" i="1"/>
  <c r="H313" i="1" s="1"/>
  <c r="C312" i="1"/>
  <c r="G311" i="1"/>
  <c r="D311" i="1"/>
  <c r="C311" i="1"/>
  <c r="H311" i="1" s="1"/>
  <c r="D310" i="1"/>
  <c r="G310" i="1" s="1"/>
  <c r="C310" i="1"/>
  <c r="H310" i="1" s="1"/>
  <c r="D309" i="1"/>
  <c r="G309" i="1" s="1"/>
  <c r="C309" i="1"/>
  <c r="H309" i="1" s="1"/>
  <c r="G308" i="1"/>
  <c r="D308" i="1"/>
  <c r="C308" i="1"/>
  <c r="H308" i="1" s="1"/>
  <c r="D307" i="1"/>
  <c r="G307" i="1" s="1"/>
  <c r="C307" i="1"/>
  <c r="C306" i="1"/>
  <c r="D305" i="1"/>
  <c r="G305" i="1" s="1"/>
  <c r="C305" i="1"/>
  <c r="H305" i="1" s="1"/>
  <c r="G304" i="1"/>
  <c r="D304" i="1"/>
  <c r="C304" i="1"/>
  <c r="H304" i="1" s="1"/>
  <c r="D303" i="1"/>
  <c r="G303" i="1" s="1"/>
  <c r="C303" i="1"/>
  <c r="D302" i="1"/>
  <c r="G302" i="1" s="1"/>
  <c r="C302" i="1"/>
  <c r="H302" i="1" s="1"/>
  <c r="D301" i="1"/>
  <c r="G301" i="1" s="1"/>
  <c r="C301" i="1"/>
  <c r="H301" i="1" s="1"/>
  <c r="G300" i="1"/>
  <c r="D300" i="1"/>
  <c r="C300" i="1"/>
  <c r="H300" i="1" s="1"/>
  <c r="D299" i="1"/>
  <c r="G299" i="1" s="1"/>
  <c r="C299" i="1"/>
  <c r="D298" i="1"/>
  <c r="G298" i="1" s="1"/>
  <c r="C298" i="1"/>
  <c r="H298" i="1" s="1"/>
  <c r="D297" i="1"/>
  <c r="G297" i="1" s="1"/>
  <c r="C297" i="1"/>
  <c r="H297" i="1" s="1"/>
  <c r="G296" i="1"/>
  <c r="D296" i="1"/>
  <c r="C296" i="1"/>
  <c r="H296" i="1" s="1"/>
  <c r="D295" i="1"/>
  <c r="G295" i="1" s="1"/>
  <c r="C295" i="1"/>
  <c r="G292" i="1"/>
  <c r="D292" i="1"/>
  <c r="C292" i="1"/>
  <c r="H292" i="1" s="1"/>
  <c r="D291" i="1"/>
  <c r="G291" i="1" s="1"/>
  <c r="C291" i="1"/>
  <c r="D290" i="1"/>
  <c r="G290" i="1" s="1"/>
  <c r="C290" i="1"/>
  <c r="H290" i="1" s="1"/>
  <c r="D289" i="1"/>
  <c r="G289" i="1" s="1"/>
  <c r="C289" i="1"/>
  <c r="H289" i="1" s="1"/>
  <c r="D288" i="1"/>
  <c r="G288" i="1" s="1"/>
  <c r="C288" i="1"/>
  <c r="C284" i="1"/>
  <c r="D283" i="1"/>
  <c r="H283" i="1" s="1"/>
  <c r="C283" i="1"/>
  <c r="D282" i="1"/>
  <c r="H282" i="1" s="1"/>
  <c r="C282" i="1"/>
  <c r="H281" i="1"/>
  <c r="D281" i="1"/>
  <c r="C281" i="1"/>
  <c r="G281" i="1" s="1"/>
  <c r="D280" i="1"/>
  <c r="H280" i="1" s="1"/>
  <c r="C280" i="1"/>
  <c r="D279" i="1"/>
  <c r="H279" i="1" s="1"/>
  <c r="C279" i="1"/>
  <c r="H278" i="1"/>
  <c r="D278" i="1"/>
  <c r="C278" i="1"/>
  <c r="G278" i="1" s="1"/>
  <c r="H277" i="1"/>
  <c r="D277" i="1"/>
  <c r="C277" i="1"/>
  <c r="H276" i="1"/>
  <c r="D276" i="1"/>
  <c r="C276" i="1"/>
  <c r="C275" i="1"/>
  <c r="H274" i="1"/>
  <c r="D274" i="1"/>
  <c r="C274" i="1"/>
  <c r="G274" i="1" s="1"/>
  <c r="H273" i="1"/>
  <c r="D273" i="1"/>
  <c r="C273" i="1"/>
  <c r="H272" i="1"/>
  <c r="D272" i="1"/>
  <c r="C272" i="1"/>
  <c r="D271" i="1"/>
  <c r="H271" i="1" s="1"/>
  <c r="C271" i="1"/>
  <c r="H270" i="1"/>
  <c r="D270" i="1"/>
  <c r="C270" i="1"/>
  <c r="G270" i="1" s="1"/>
  <c r="C269" i="1"/>
  <c r="D268" i="1"/>
  <c r="H268" i="1" s="1"/>
  <c r="C268" i="1"/>
  <c r="D267" i="1"/>
  <c r="H267" i="1" s="1"/>
  <c r="C267" i="1"/>
  <c r="H266" i="1"/>
  <c r="D266" i="1"/>
  <c r="C266" i="1"/>
  <c r="G266" i="1" s="1"/>
  <c r="H265" i="1"/>
  <c r="D265" i="1"/>
  <c r="C265" i="1"/>
  <c r="D264" i="1"/>
  <c r="H264" i="1" s="1"/>
  <c r="C264" i="1"/>
  <c r="D263" i="1"/>
  <c r="H263" i="1" s="1"/>
  <c r="C263" i="1"/>
  <c r="D262" i="1"/>
  <c r="H262" i="1" s="1"/>
  <c r="C262" i="1"/>
  <c r="G262" i="1" s="1"/>
  <c r="H261" i="1"/>
  <c r="D261" i="1"/>
  <c r="C261" i="1"/>
  <c r="C260" i="1"/>
  <c r="C259" i="1"/>
  <c r="D258" i="1"/>
  <c r="H258" i="1" s="1"/>
  <c r="C258" i="1"/>
  <c r="G258" i="1" s="1"/>
  <c r="H257" i="1"/>
  <c r="D257" i="1"/>
  <c r="C257" i="1"/>
  <c r="G257" i="1" s="1"/>
  <c r="H256" i="1"/>
  <c r="D256" i="1"/>
  <c r="C256" i="1"/>
  <c r="D255" i="1"/>
  <c r="H255" i="1" s="1"/>
  <c r="C255" i="1"/>
  <c r="D254" i="1"/>
  <c r="H254" i="1" s="1"/>
  <c r="C254" i="1"/>
  <c r="G254" i="1" s="1"/>
  <c r="H253" i="1"/>
  <c r="D253" i="1"/>
  <c r="C253" i="1"/>
  <c r="G253" i="1" s="1"/>
  <c r="H252" i="1"/>
  <c r="D252" i="1"/>
  <c r="C252" i="1"/>
  <c r="H251" i="1"/>
  <c r="D251" i="1"/>
  <c r="C251" i="1"/>
  <c r="D250" i="1"/>
  <c r="H250" i="1" s="1"/>
  <c r="C250" i="1"/>
  <c r="D249" i="1"/>
  <c r="H249" i="1" s="1"/>
  <c r="C249" i="1"/>
  <c r="C248" i="1"/>
  <c r="D247" i="1"/>
  <c r="G247" i="1" s="1"/>
  <c r="C247" i="1"/>
  <c r="D246" i="1"/>
  <c r="G246" i="1" s="1"/>
  <c r="C246" i="1"/>
  <c r="H246" i="1" s="1"/>
  <c r="D245" i="1"/>
  <c r="G245" i="1" s="1"/>
  <c r="C245" i="1"/>
  <c r="H245" i="1" s="1"/>
  <c r="G244" i="1"/>
  <c r="D244" i="1"/>
  <c r="C244" i="1"/>
  <c r="H244" i="1" s="1"/>
  <c r="D243" i="1"/>
  <c r="G243" i="1" s="1"/>
  <c r="C243" i="1"/>
  <c r="D242" i="1"/>
  <c r="G242" i="1" s="1"/>
  <c r="C242" i="1"/>
  <c r="H242" i="1" s="1"/>
  <c r="D241" i="1"/>
  <c r="G241" i="1" s="1"/>
  <c r="C241" i="1"/>
  <c r="H241" i="1" s="1"/>
  <c r="D240" i="1"/>
  <c r="G240" i="1" s="1"/>
  <c r="C240" i="1"/>
  <c r="D239" i="1"/>
  <c r="G239" i="1" s="1"/>
  <c r="C239" i="1"/>
  <c r="G238" i="1"/>
  <c r="D238" i="1"/>
  <c r="C238" i="1"/>
  <c r="H238" i="1" s="1"/>
  <c r="D237" i="1"/>
  <c r="G237" i="1" s="1"/>
  <c r="C237" i="1"/>
  <c r="H237" i="1" s="1"/>
  <c r="C236" i="1"/>
  <c r="D235" i="1"/>
  <c r="G235" i="1" s="1"/>
  <c r="C235" i="1"/>
  <c r="D234" i="1"/>
  <c r="G234" i="1" s="1"/>
  <c r="C234" i="1"/>
  <c r="H234" i="1" s="1"/>
  <c r="D233" i="1"/>
  <c r="G233" i="1" s="1"/>
  <c r="C233" i="1"/>
  <c r="H233" i="1" s="1"/>
  <c r="D232" i="1"/>
  <c r="G232" i="1" s="1"/>
  <c r="C232" i="1"/>
  <c r="G231" i="1"/>
  <c r="D231" i="1"/>
  <c r="C231" i="1"/>
  <c r="H231" i="1" s="1"/>
  <c r="D230" i="1"/>
  <c r="G230" i="1" s="1"/>
  <c r="C230" i="1"/>
  <c r="D229" i="1"/>
  <c r="G229" i="1" s="1"/>
  <c r="C229" i="1"/>
  <c r="H229" i="1" s="1"/>
  <c r="G228" i="1"/>
  <c r="D228" i="1"/>
  <c r="C228" i="1"/>
  <c r="H228" i="1" s="1"/>
  <c r="C227" i="1"/>
  <c r="D226" i="1"/>
  <c r="G226" i="1" s="1"/>
  <c r="C226" i="1"/>
  <c r="D225" i="1"/>
  <c r="G225" i="1" s="1"/>
  <c r="C225" i="1"/>
  <c r="H225" i="1" s="1"/>
  <c r="C224" i="1"/>
  <c r="G223" i="1"/>
  <c r="D223" i="1"/>
  <c r="C223" i="1"/>
  <c r="H223" i="1" s="1"/>
  <c r="D222" i="1"/>
  <c r="G222" i="1" s="1"/>
  <c r="C222" i="1"/>
  <c r="D221" i="1"/>
  <c r="G221" i="1" s="1"/>
  <c r="C221" i="1"/>
  <c r="H221" i="1" s="1"/>
  <c r="C220" i="1"/>
  <c r="H219" i="1"/>
  <c r="D219" i="1"/>
  <c r="G219" i="1" s="1"/>
  <c r="C219" i="1"/>
  <c r="H218" i="1"/>
  <c r="G218" i="1"/>
  <c r="D218" i="1"/>
  <c r="C218" i="1"/>
  <c r="H217" i="1"/>
  <c r="G217" i="1"/>
  <c r="D217" i="1"/>
  <c r="C217" i="1"/>
  <c r="H216" i="1"/>
  <c r="D216" i="1"/>
  <c r="G216" i="1" s="1"/>
  <c r="C216" i="1"/>
  <c r="C215" i="1"/>
  <c r="H214" i="1"/>
  <c r="D214" i="1"/>
  <c r="G214" i="1" s="1"/>
  <c r="C214" i="1"/>
  <c r="H213" i="1"/>
  <c r="D213" i="1"/>
  <c r="G213" i="1" s="1"/>
  <c r="C213" i="1"/>
  <c r="C212" i="1"/>
  <c r="C211" i="1"/>
  <c r="H210" i="1"/>
  <c r="G210" i="1"/>
  <c r="D210" i="1"/>
  <c r="C210" i="1"/>
  <c r="H209" i="1"/>
  <c r="D209" i="1"/>
  <c r="G209" i="1" s="1"/>
  <c r="C209" i="1"/>
  <c r="H208" i="1"/>
  <c r="D208" i="1"/>
  <c r="G208" i="1" s="1"/>
  <c r="C208" i="1"/>
  <c r="H207" i="1"/>
  <c r="D207" i="1"/>
  <c r="G207" i="1" s="1"/>
  <c r="C207" i="1"/>
  <c r="G206" i="1"/>
  <c r="D206" i="1"/>
  <c r="H206" i="1" s="1"/>
  <c r="C206" i="1"/>
  <c r="H205" i="1"/>
  <c r="D205" i="1"/>
  <c r="G205" i="1" s="1"/>
  <c r="C205" i="1"/>
  <c r="D204" i="1"/>
  <c r="H204" i="1" s="1"/>
  <c r="C204" i="1"/>
  <c r="D203" i="1"/>
  <c r="H203" i="1" s="1"/>
  <c r="C203" i="1"/>
  <c r="D202" i="1"/>
  <c r="H202" i="1" s="1"/>
  <c r="C202" i="1"/>
  <c r="D201" i="1"/>
  <c r="H201" i="1" s="1"/>
  <c r="C201" i="1"/>
  <c r="D200" i="1"/>
  <c r="H200" i="1" s="1"/>
  <c r="C200" i="1"/>
  <c r="H199" i="1"/>
  <c r="G199" i="1"/>
  <c r="D199" i="1"/>
  <c r="C199" i="1"/>
  <c r="D198" i="1"/>
  <c r="H198" i="1" s="1"/>
  <c r="C198" i="1"/>
  <c r="G197" i="1"/>
  <c r="D197" i="1"/>
  <c r="H197" i="1" s="1"/>
  <c r="C197" i="1"/>
  <c r="H196" i="1"/>
  <c r="G196" i="1"/>
  <c r="D196" i="1"/>
  <c r="C196" i="1"/>
  <c r="H195" i="1"/>
  <c r="G195" i="1"/>
  <c r="D195" i="1"/>
  <c r="C195" i="1"/>
  <c r="H194" i="1"/>
  <c r="G194" i="1"/>
  <c r="D194" i="1"/>
  <c r="C194" i="1"/>
  <c r="G193" i="1"/>
  <c r="D193" i="1"/>
  <c r="H193" i="1" s="1"/>
  <c r="C193" i="1"/>
  <c r="H191" i="1"/>
  <c r="D191" i="1"/>
  <c r="G191" i="1" s="1"/>
  <c r="C191" i="1"/>
  <c r="H190" i="1"/>
  <c r="D190" i="1"/>
  <c r="G190" i="1" s="1"/>
  <c r="C190" i="1"/>
  <c r="H189" i="1"/>
  <c r="D189" i="1"/>
  <c r="G189" i="1" s="1"/>
  <c r="C189" i="1"/>
  <c r="H188" i="1"/>
  <c r="D188" i="1"/>
  <c r="G188" i="1" s="1"/>
  <c r="C188" i="1"/>
  <c r="H187" i="1"/>
  <c r="D187" i="1"/>
  <c r="G187" i="1" s="1"/>
  <c r="C187" i="1"/>
  <c r="H186" i="1"/>
  <c r="G186" i="1"/>
  <c r="D186" i="1"/>
  <c r="C186" i="1"/>
  <c r="H185" i="1"/>
  <c r="G185" i="1"/>
  <c r="D185" i="1"/>
  <c r="C185" i="1"/>
  <c r="D184" i="1"/>
  <c r="H184" i="1" s="1"/>
  <c r="C184" i="1"/>
  <c r="H183" i="1"/>
  <c r="D183" i="1"/>
  <c r="G183" i="1" s="1"/>
  <c r="C183" i="1"/>
  <c r="H182" i="1"/>
  <c r="G182" i="1"/>
  <c r="D182" i="1"/>
  <c r="C182" i="1"/>
  <c r="H181" i="1"/>
  <c r="D181" i="1"/>
  <c r="G181" i="1" s="1"/>
  <c r="C181" i="1"/>
  <c r="H180" i="1"/>
  <c r="D180" i="1"/>
  <c r="G180" i="1" s="1"/>
  <c r="C180" i="1"/>
  <c r="H179" i="1"/>
  <c r="D179" i="1"/>
  <c r="G179" i="1" s="1"/>
  <c r="C179" i="1"/>
  <c r="H178" i="1"/>
  <c r="D178" i="1"/>
  <c r="G178" i="1" s="1"/>
  <c r="C178" i="1"/>
  <c r="H177" i="1"/>
  <c r="D177" i="1"/>
  <c r="G177" i="1" s="1"/>
  <c r="C177" i="1"/>
  <c r="H176" i="1"/>
  <c r="D176" i="1"/>
  <c r="G176" i="1" s="1"/>
  <c r="C176" i="1"/>
  <c r="H175" i="1"/>
  <c r="D175" i="1"/>
  <c r="G175" i="1" s="1"/>
  <c r="C175" i="1"/>
  <c r="H174" i="1"/>
  <c r="D174" i="1"/>
  <c r="G174" i="1" s="1"/>
  <c r="C174" i="1"/>
  <c r="C173" i="1"/>
  <c r="H172" i="1"/>
  <c r="G172" i="1"/>
  <c r="D172" i="1"/>
  <c r="C172" i="1"/>
  <c r="H171" i="1"/>
  <c r="D171" i="1"/>
  <c r="G171" i="1" s="1"/>
  <c r="C171" i="1"/>
  <c r="D170" i="1"/>
  <c r="G170" i="1" s="1"/>
  <c r="C170" i="1"/>
  <c r="H169" i="1"/>
  <c r="D169" i="1"/>
  <c r="G169" i="1" s="1"/>
  <c r="C169" i="1"/>
  <c r="H168" i="1"/>
  <c r="G168" i="1"/>
  <c r="D168" i="1"/>
  <c r="C168" i="1"/>
  <c r="H167" i="1"/>
  <c r="D167" i="1"/>
  <c r="G167" i="1" s="1"/>
  <c r="C167" i="1"/>
  <c r="H166" i="1"/>
  <c r="D166" i="1"/>
  <c r="G166" i="1" s="1"/>
  <c r="C166" i="1"/>
  <c r="D165" i="1"/>
  <c r="G165" i="1" s="1"/>
  <c r="C165" i="1"/>
  <c r="H164" i="1"/>
  <c r="D164" i="1"/>
  <c r="G164" i="1" s="1"/>
  <c r="C164" i="1"/>
  <c r="H163" i="1"/>
  <c r="D163" i="1"/>
  <c r="G163" i="1" s="1"/>
  <c r="C163" i="1"/>
  <c r="H162" i="1"/>
  <c r="D162" i="1"/>
  <c r="G162" i="1" s="1"/>
  <c r="C162" i="1"/>
  <c r="D161" i="1"/>
  <c r="H161" i="1" s="1"/>
  <c r="C161" i="1"/>
  <c r="D160" i="1"/>
  <c r="H160" i="1" s="1"/>
  <c r="C160" i="1"/>
  <c r="D158" i="1"/>
  <c r="C158" i="1"/>
  <c r="H158" i="1" s="1"/>
  <c r="D157" i="1"/>
  <c r="C157" i="1"/>
  <c r="D156" i="1"/>
  <c r="C156" i="1"/>
  <c r="H156" i="1" s="1"/>
  <c r="D155" i="1"/>
  <c r="C155" i="1"/>
  <c r="D154" i="1"/>
  <c r="C154" i="1"/>
  <c r="H154" i="1" s="1"/>
  <c r="D153" i="1"/>
  <c r="C153" i="1"/>
  <c r="D152" i="1"/>
  <c r="C152" i="1"/>
  <c r="H152" i="1" s="1"/>
  <c r="D151" i="1"/>
  <c r="C151" i="1"/>
  <c r="D150" i="1"/>
  <c r="C150" i="1"/>
  <c r="H150" i="1" s="1"/>
  <c r="C149" i="1"/>
  <c r="H146" i="1"/>
  <c r="D146" i="1"/>
  <c r="C146" i="1"/>
  <c r="D145" i="1"/>
  <c r="H145" i="1" s="1"/>
  <c r="C145" i="1"/>
  <c r="H144" i="1"/>
  <c r="D144" i="1"/>
  <c r="C144" i="1"/>
  <c r="G144" i="1" s="1"/>
  <c r="H143" i="1"/>
  <c r="D143" i="1"/>
  <c r="C143" i="1"/>
  <c r="H142" i="1"/>
  <c r="D142" i="1"/>
  <c r="C142" i="1"/>
  <c r="G142" i="1" s="1"/>
  <c r="D141" i="1"/>
  <c r="H141" i="1" s="1"/>
  <c r="C141" i="1"/>
  <c r="H140" i="1"/>
  <c r="D140" i="1"/>
  <c r="C140" i="1"/>
  <c r="G140" i="1" s="1"/>
  <c r="D139" i="1"/>
  <c r="H139" i="1" s="1"/>
  <c r="C139" i="1"/>
  <c r="H138" i="1"/>
  <c r="D138" i="1"/>
  <c r="C138" i="1"/>
  <c r="G138" i="1" s="1"/>
  <c r="H137" i="1"/>
  <c r="D137" i="1"/>
  <c r="C137" i="1"/>
  <c r="D136" i="1"/>
  <c r="H136" i="1" s="1"/>
  <c r="C136" i="1"/>
  <c r="C135" i="1"/>
  <c r="H134" i="1"/>
  <c r="D134" i="1"/>
  <c r="C134" i="1"/>
  <c r="G134" i="1" s="1"/>
  <c r="H133" i="1"/>
  <c r="D133" i="1"/>
  <c r="C133" i="1"/>
  <c r="D132" i="1"/>
  <c r="H132" i="1" s="1"/>
  <c r="C132" i="1"/>
  <c r="D131" i="1"/>
  <c r="H131" i="1" s="1"/>
  <c r="C131" i="1"/>
  <c r="D130" i="1"/>
  <c r="H130" i="1" s="1"/>
  <c r="C130" i="1"/>
  <c r="D129" i="1"/>
  <c r="D128" i="1"/>
  <c r="H128" i="1" s="1"/>
  <c r="C128" i="1"/>
  <c r="H127" i="1"/>
  <c r="D127" i="1"/>
  <c r="C127" i="1"/>
  <c r="G127" i="1" s="1"/>
  <c r="H126" i="1"/>
  <c r="D126" i="1"/>
  <c r="C126" i="1"/>
  <c r="G126" i="1" s="1"/>
  <c r="H125" i="1"/>
  <c r="D125" i="1"/>
  <c r="C125" i="1"/>
  <c r="G125" i="1" s="1"/>
  <c r="D124" i="1"/>
  <c r="H124" i="1" s="1"/>
  <c r="C124" i="1"/>
  <c r="D123" i="1"/>
  <c r="H123" i="1" s="1"/>
  <c r="C123" i="1"/>
  <c r="D122" i="1"/>
  <c r="H122" i="1" s="1"/>
  <c r="C122" i="1"/>
  <c r="D121" i="1"/>
  <c r="H121" i="1" s="1"/>
  <c r="C121" i="1"/>
  <c r="H119" i="1"/>
  <c r="D119" i="1"/>
  <c r="C119" i="1"/>
  <c r="G119" i="1" s="1"/>
  <c r="H118" i="1"/>
  <c r="D118" i="1"/>
  <c r="C118" i="1"/>
  <c r="H117" i="1"/>
  <c r="D117" i="1"/>
  <c r="C117" i="1"/>
  <c r="D116" i="1"/>
  <c r="H116" i="1" s="1"/>
  <c r="C116" i="1"/>
  <c r="H115" i="1"/>
  <c r="D115" i="1"/>
  <c r="C115" i="1"/>
  <c r="G115" i="1" s="1"/>
  <c r="H114" i="1"/>
  <c r="D114" i="1"/>
  <c r="C114" i="1"/>
  <c r="D113" i="1"/>
  <c r="H113" i="1" s="1"/>
  <c r="C113" i="1"/>
  <c r="D112" i="1"/>
  <c r="H112" i="1" s="1"/>
  <c r="C112" i="1"/>
  <c r="H111" i="1"/>
  <c r="D111" i="1"/>
  <c r="C111" i="1"/>
  <c r="G111" i="1" s="1"/>
  <c r="H110" i="1"/>
  <c r="D110" i="1"/>
  <c r="C110" i="1"/>
  <c r="H109" i="1"/>
  <c r="D109" i="1"/>
  <c r="C109" i="1"/>
  <c r="G109" i="1" s="1"/>
  <c r="D108" i="1"/>
  <c r="H108" i="1" s="1"/>
  <c r="C108" i="1"/>
  <c r="D107" i="1"/>
  <c r="H107" i="1" s="1"/>
  <c r="C107" i="1"/>
  <c r="H106" i="1"/>
  <c r="D106" i="1"/>
  <c r="C106" i="1"/>
  <c r="G106" i="1" s="1"/>
  <c r="H105" i="1"/>
  <c r="D105" i="1"/>
  <c r="C105" i="1"/>
  <c r="H104" i="1"/>
  <c r="D104" i="1"/>
  <c r="C104" i="1"/>
  <c r="D103" i="1"/>
  <c r="H103" i="1" s="1"/>
  <c r="C103" i="1"/>
  <c r="D101" i="1"/>
  <c r="G101" i="1" s="1"/>
  <c r="C101" i="1"/>
  <c r="H101" i="1" s="1"/>
  <c r="D100" i="1"/>
  <c r="G100" i="1" s="1"/>
  <c r="C100" i="1"/>
  <c r="H100" i="1" s="1"/>
  <c r="G99" i="1"/>
  <c r="D99" i="1"/>
  <c r="C99" i="1"/>
  <c r="H99" i="1" s="1"/>
  <c r="D98" i="1"/>
  <c r="G98" i="1" s="1"/>
  <c r="C98" i="1"/>
  <c r="G97" i="1"/>
  <c r="D97" i="1"/>
  <c r="C97" i="1"/>
  <c r="H97" i="1" s="1"/>
  <c r="D96" i="1"/>
  <c r="G96" i="1" s="1"/>
  <c r="C96" i="1"/>
  <c r="H96" i="1" s="1"/>
  <c r="G95" i="1"/>
  <c r="D95" i="1"/>
  <c r="C95" i="1"/>
  <c r="H95" i="1" s="1"/>
  <c r="C94" i="1"/>
  <c r="D93" i="1"/>
  <c r="G93" i="1" s="1"/>
  <c r="C93" i="1"/>
  <c r="H93" i="1" s="1"/>
  <c r="G92" i="1"/>
  <c r="D92" i="1"/>
  <c r="C92" i="1"/>
  <c r="H92" i="1" s="1"/>
  <c r="G91" i="1"/>
  <c r="D91" i="1"/>
  <c r="C91" i="1"/>
  <c r="H91" i="1" s="1"/>
  <c r="D90" i="1"/>
  <c r="G90" i="1" s="1"/>
  <c r="C90" i="1"/>
  <c r="G89" i="1"/>
  <c r="D89" i="1"/>
  <c r="C89" i="1"/>
  <c r="H89" i="1" s="1"/>
  <c r="D88" i="1"/>
  <c r="G88" i="1" s="1"/>
  <c r="C88" i="1"/>
  <c r="H88" i="1" s="1"/>
  <c r="D87" i="1"/>
  <c r="G87" i="1" s="1"/>
  <c r="C87" i="1"/>
  <c r="D86" i="1"/>
  <c r="G86" i="1" s="1"/>
  <c r="C86" i="1"/>
  <c r="D85" i="1"/>
  <c r="G85" i="1" s="1"/>
  <c r="C85" i="1"/>
  <c r="H85" i="1" s="1"/>
  <c r="D84" i="1"/>
  <c r="G84" i="1" s="1"/>
  <c r="C84" i="1"/>
  <c r="H84" i="1" s="1"/>
  <c r="G83" i="1"/>
  <c r="D83" i="1"/>
  <c r="C83" i="1"/>
  <c r="H83" i="1" s="1"/>
  <c r="D82" i="1"/>
  <c r="G82" i="1" s="1"/>
  <c r="C82" i="1"/>
  <c r="D81" i="1"/>
  <c r="G81" i="1" s="1"/>
  <c r="C81" i="1"/>
  <c r="H81" i="1" s="1"/>
  <c r="D80" i="1"/>
  <c r="G80" i="1" s="1"/>
  <c r="C80" i="1"/>
  <c r="H80" i="1" s="1"/>
  <c r="C79" i="1"/>
  <c r="G77" i="1"/>
  <c r="D77" i="1"/>
  <c r="C77" i="1"/>
  <c r="H77" i="1" s="1"/>
  <c r="D76" i="1"/>
  <c r="G76" i="1" s="1"/>
  <c r="C76" i="1"/>
  <c r="D75" i="1"/>
  <c r="G75" i="1" s="1"/>
  <c r="C75" i="1"/>
  <c r="H75" i="1" s="1"/>
  <c r="D74" i="1"/>
  <c r="G74" i="1" s="1"/>
  <c r="C74" i="1"/>
  <c r="C73" i="1"/>
  <c r="G72" i="1"/>
  <c r="D72" i="1"/>
  <c r="C72" i="1"/>
  <c r="H72" i="1" s="1"/>
  <c r="D71" i="1"/>
  <c r="G71" i="1" s="1"/>
  <c r="C71" i="1"/>
  <c r="D70" i="1"/>
  <c r="G70" i="1" s="1"/>
  <c r="C70" i="1"/>
  <c r="H70" i="1" s="1"/>
  <c r="H69" i="1"/>
  <c r="G69" i="1"/>
  <c r="D69" i="1"/>
  <c r="C69" i="1"/>
  <c r="H68" i="1"/>
  <c r="D68" i="1"/>
  <c r="G68" i="1" s="1"/>
  <c r="C68" i="1"/>
  <c r="H67" i="1"/>
  <c r="D67" i="1"/>
  <c r="G67" i="1" s="1"/>
  <c r="C67" i="1"/>
  <c r="H66" i="1"/>
  <c r="D66" i="1"/>
  <c r="G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H57" i="1"/>
  <c r="G57" i="1"/>
  <c r="D57" i="1"/>
  <c r="C57" i="1"/>
  <c r="H56" i="1"/>
  <c r="G56" i="1"/>
  <c r="D56" i="1"/>
  <c r="C56"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D42" i="1"/>
  <c r="G42" i="1" s="1"/>
  <c r="C42" i="1"/>
  <c r="C41" i="1"/>
  <c r="C40" i="1"/>
  <c r="H39" i="1"/>
  <c r="D39" i="1"/>
  <c r="G39" i="1" s="1"/>
  <c r="C39" i="1"/>
  <c r="H38" i="1"/>
  <c r="D38" i="1"/>
  <c r="G38" i="1" s="1"/>
  <c r="C38" i="1"/>
  <c r="H37" i="1"/>
  <c r="D37" i="1"/>
  <c r="G37" i="1" s="1"/>
  <c r="C37" i="1"/>
  <c r="D36" i="1"/>
  <c r="H36" i="1" s="1"/>
  <c r="C36" i="1"/>
  <c r="H35" i="1"/>
  <c r="D35" i="1"/>
  <c r="G35" i="1" s="1"/>
  <c r="C35" i="1"/>
  <c r="H34" i="1"/>
  <c r="G34" i="1"/>
  <c r="D34" i="1"/>
  <c r="C34" i="1"/>
  <c r="H33" i="1"/>
  <c r="D33" i="1"/>
  <c r="G33" i="1" s="1"/>
  <c r="C33" i="1"/>
  <c r="H32" i="1"/>
  <c r="G32" i="1"/>
  <c r="D32" i="1"/>
  <c r="C32" i="1"/>
  <c r="H31" i="1"/>
  <c r="D31" i="1"/>
  <c r="G31" i="1" s="1"/>
  <c r="C31" i="1"/>
  <c r="H30" i="1"/>
  <c r="D30" i="1"/>
  <c r="G30" i="1" s="1"/>
  <c r="C30" i="1"/>
  <c r="H29" i="1"/>
  <c r="D29" i="1"/>
  <c r="G29" i="1" s="1"/>
  <c r="C29" i="1"/>
  <c r="H28" i="1"/>
  <c r="D28" i="1"/>
  <c r="G28" i="1" s="1"/>
  <c r="C28" i="1"/>
  <c r="H27" i="1"/>
  <c r="G27" i="1"/>
  <c r="D27" i="1"/>
  <c r="C27" i="1"/>
  <c r="H26" i="1"/>
  <c r="D26" i="1"/>
  <c r="G26" i="1" s="1"/>
  <c r="C26" i="1"/>
  <c r="C25" i="1"/>
  <c r="H24" i="1"/>
  <c r="D24" i="1"/>
  <c r="G24" i="1" s="1"/>
  <c r="C24" i="1"/>
  <c r="H23" i="1"/>
  <c r="D23" i="1"/>
  <c r="G23" i="1" s="1"/>
  <c r="C23" i="1"/>
  <c r="H22" i="1"/>
  <c r="D22" i="1"/>
  <c r="G22" i="1" s="1"/>
  <c r="C22" i="1"/>
  <c r="H21" i="1"/>
  <c r="D21" i="1"/>
  <c r="G21" i="1" s="1"/>
  <c r="C21" i="1"/>
  <c r="H20" i="1"/>
  <c r="D20" i="1"/>
  <c r="G20" i="1" s="1"/>
  <c r="C20" i="1"/>
  <c r="C19" i="1"/>
  <c r="D18" i="1"/>
  <c r="H18" i="1" s="1"/>
  <c r="C18" i="1"/>
  <c r="H17" i="1"/>
  <c r="D17" i="1"/>
  <c r="G17" i="1" s="1"/>
  <c r="C17" i="1"/>
  <c r="H16" i="1"/>
  <c r="D16" i="1"/>
  <c r="G16" i="1" s="1"/>
  <c r="C16" i="1"/>
  <c r="H15" i="1"/>
  <c r="D15" i="1"/>
  <c r="G15" i="1" s="1"/>
  <c r="C15" i="1"/>
  <c r="D14" i="1"/>
  <c r="H14" i="1" s="1"/>
  <c r="C14" i="1"/>
  <c r="D13" i="1"/>
  <c r="H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D5" i="1"/>
  <c r="H5" i="1" s="1"/>
  <c r="C5" i="1"/>
  <c r="C4" i="1"/>
  <c r="C3" i="1"/>
  <c r="G113" i="1" l="1"/>
  <c r="H74" i="1"/>
  <c r="F134" i="4"/>
  <c r="G366" i="1"/>
  <c r="D1154" i="1"/>
  <c r="E287" i="9"/>
  <c r="B287" i="9" s="1"/>
  <c r="E286" i="9"/>
  <c r="B286" i="9" s="1"/>
  <c r="C1222" i="1"/>
  <c r="D237" i="5"/>
  <c r="C1214" i="1" s="1"/>
  <c r="F246" i="5"/>
  <c r="C1223" i="1"/>
  <c r="G1223" i="1" s="1"/>
  <c r="F217" i="9"/>
  <c r="B217" i="9" s="1"/>
  <c r="E301" i="9"/>
  <c r="B301" i="9" s="1"/>
  <c r="G404" i="1"/>
  <c r="H288" i="1"/>
  <c r="H998" i="1"/>
  <c r="G1579" i="1"/>
  <c r="H1509" i="1"/>
  <c r="G1516" i="1"/>
  <c r="G1514" i="1"/>
  <c r="G1512" i="1"/>
  <c r="D24" i="8"/>
  <c r="C1499" i="1" s="1"/>
  <c r="H1499" i="1" s="1"/>
  <c r="G1511" i="1"/>
  <c r="G1507" i="1"/>
  <c r="G1506" i="1"/>
  <c r="H1505" i="1"/>
  <c r="G1502" i="1"/>
  <c r="H1497" i="1"/>
  <c r="G1493" i="1"/>
  <c r="H1493" i="1"/>
  <c r="G1494" i="1"/>
  <c r="D6" i="8"/>
  <c r="C1481" i="1" s="1"/>
  <c r="H1481" i="1" s="1"/>
  <c r="G1492" i="1"/>
  <c r="G1491" i="1"/>
  <c r="G1490" i="1"/>
  <c r="H1489" i="1"/>
  <c r="G1487" i="1"/>
  <c r="G1486" i="1"/>
  <c r="H1485" i="1"/>
  <c r="G1484" i="1"/>
  <c r="G1483" i="1"/>
  <c r="G1409" i="1"/>
  <c r="H1409" i="1"/>
  <c r="E114" i="6"/>
  <c r="C1436" i="1"/>
  <c r="H29" i="3"/>
  <c r="C1453" i="1"/>
  <c r="H30" i="3"/>
  <c r="H1454" i="1"/>
  <c r="D1223" i="1"/>
  <c r="E238" i="5"/>
  <c r="H1003" i="1"/>
  <c r="H999" i="1"/>
  <c r="H996" i="1"/>
  <c r="G367" i="1"/>
  <c r="H170" i="1"/>
  <c r="E298" i="9"/>
  <c r="B298" i="9" s="1"/>
  <c r="E32" i="9"/>
  <c r="B32" i="9" s="1"/>
  <c r="E27" i="9"/>
  <c r="B27" i="9" s="1"/>
  <c r="H1033" i="1"/>
  <c r="H1018" i="1"/>
  <c r="F35" i="5"/>
  <c r="E284" i="9"/>
  <c r="B284" i="9" s="1"/>
  <c r="E245" i="5"/>
  <c r="D1222" i="1" s="1"/>
  <c r="G1222" i="1" s="1"/>
  <c r="D1215" i="1"/>
  <c r="H1215" i="1" s="1"/>
  <c r="E307" i="9"/>
  <c r="B307" i="9" s="1"/>
  <c r="E303" i="9"/>
  <c r="B303" i="9" s="1"/>
  <c r="E304" i="9"/>
  <c r="B304" i="9" s="1"/>
  <c r="E300" i="9"/>
  <c r="B300" i="9" s="1"/>
  <c r="E296" i="9"/>
  <c r="B296" i="9" s="1"/>
  <c r="E295" i="9"/>
  <c r="B295" i="9" s="1"/>
  <c r="E294" i="9"/>
  <c r="B294" i="9" s="1"/>
  <c r="E190" i="5"/>
  <c r="H310" i="9" s="1"/>
  <c r="E309" i="9"/>
  <c r="B309" i="9" s="1"/>
  <c r="G1151" i="1"/>
  <c r="G1148" i="1"/>
  <c r="G1150" i="1"/>
  <c r="G1142" i="1"/>
  <c r="H1142" i="1"/>
  <c r="E288" i="9"/>
  <c r="B288" i="9" s="1"/>
  <c r="H1120" i="1"/>
  <c r="G1120" i="1"/>
  <c r="E134" i="5"/>
  <c r="D1112" i="1" s="1"/>
  <c r="D1113" i="1"/>
  <c r="G1110" i="1"/>
  <c r="G1109" i="1"/>
  <c r="G1105" i="1"/>
  <c r="G1102" i="1"/>
  <c r="G1101" i="1"/>
  <c r="G1097" i="1"/>
  <c r="E118" i="5"/>
  <c r="D1096" i="1" s="1"/>
  <c r="E87" i="5"/>
  <c r="D1065" i="1" s="1"/>
  <c r="E290" i="9"/>
  <c r="B290" i="9" s="1"/>
  <c r="G1063" i="1"/>
  <c r="G1060" i="1"/>
  <c r="G1057" i="1"/>
  <c r="H1053" i="1"/>
  <c r="D1048" i="1"/>
  <c r="F70" i="5"/>
  <c r="H1041" i="1"/>
  <c r="G1041" i="1"/>
  <c r="G1040" i="1"/>
  <c r="H1034" i="1"/>
  <c r="G1038" i="1"/>
  <c r="G1030" i="1"/>
  <c r="G1031" i="1"/>
  <c r="H1023" i="1"/>
  <c r="H1019" i="1"/>
  <c r="G1019" i="1"/>
  <c r="E12" i="5"/>
  <c r="D990" i="1" s="1"/>
  <c r="H1013" i="1"/>
  <c r="G1006" i="1"/>
  <c r="H997" i="1"/>
  <c r="G1000" i="1"/>
  <c r="F19" i="5"/>
  <c r="D991" i="1"/>
  <c r="G989" i="1"/>
  <c r="G988" i="1"/>
  <c r="G986" i="1"/>
  <c r="G987" i="1"/>
  <c r="F8" i="5"/>
  <c r="E160" i="9"/>
  <c r="B160" i="9" s="1"/>
  <c r="E157" i="9"/>
  <c r="B157" i="9" s="1"/>
  <c r="E149" i="9"/>
  <c r="B149" i="9" s="1"/>
  <c r="E148" i="9"/>
  <c r="B148" i="9" s="1"/>
  <c r="F266" i="9"/>
  <c r="B266" i="9" s="1"/>
  <c r="E144" i="9"/>
  <c r="B144" i="9" s="1"/>
  <c r="F262" i="9"/>
  <c r="B262" i="9" s="1"/>
  <c r="E140" i="9"/>
  <c r="B140" i="9" s="1"/>
  <c r="E136" i="9"/>
  <c r="B136" i="9" s="1"/>
  <c r="E129" i="9"/>
  <c r="B129" i="9" s="1"/>
  <c r="E121" i="9"/>
  <c r="B121" i="9" s="1"/>
  <c r="F243" i="9"/>
  <c r="B243" i="9" s="1"/>
  <c r="E101" i="9"/>
  <c r="B101" i="9" s="1"/>
  <c r="F239" i="9"/>
  <c r="B239" i="9" s="1"/>
  <c r="G873" i="1"/>
  <c r="G872" i="1"/>
  <c r="G870" i="1"/>
  <c r="G868" i="1"/>
  <c r="G865" i="1"/>
  <c r="G864" i="1"/>
  <c r="G863" i="1"/>
  <c r="G862" i="1"/>
  <c r="G860" i="1"/>
  <c r="E89" i="9"/>
  <c r="B89" i="9" s="1"/>
  <c r="G857" i="1"/>
  <c r="G856" i="1"/>
  <c r="G855" i="1"/>
  <c r="G854" i="1"/>
  <c r="G853" i="1"/>
  <c r="G852" i="1"/>
  <c r="G849" i="1"/>
  <c r="G848" i="1"/>
  <c r="E84" i="9"/>
  <c r="B84" i="9" s="1"/>
  <c r="G843" i="1"/>
  <c r="G841" i="1"/>
  <c r="F228" i="9"/>
  <c r="B228" i="9" s="1"/>
  <c r="G840" i="1"/>
  <c r="E77" i="9"/>
  <c r="B77" i="9" s="1"/>
  <c r="G837" i="1"/>
  <c r="H836" i="1"/>
  <c r="H835" i="1"/>
  <c r="H833" i="1"/>
  <c r="H831" i="1"/>
  <c r="H829" i="1"/>
  <c r="H828" i="1"/>
  <c r="H827" i="1"/>
  <c r="H825" i="1"/>
  <c r="H823" i="1"/>
  <c r="E61" i="9"/>
  <c r="B61" i="9" s="1"/>
  <c r="E49" i="9"/>
  <c r="B49" i="9" s="1"/>
  <c r="F223" i="9"/>
  <c r="B223" i="9" s="1"/>
  <c r="B221" i="9"/>
  <c r="F218" i="9"/>
  <c r="E38" i="9"/>
  <c r="B38" i="9" s="1"/>
  <c r="E37" i="9"/>
  <c r="B37" i="9" s="1"/>
  <c r="E33" i="9"/>
  <c r="B33" i="9" s="1"/>
  <c r="E22" i="9"/>
  <c r="B275" i="9"/>
  <c r="F652" i="4"/>
  <c r="B271" i="9"/>
  <c r="E625" i="4"/>
  <c r="D619" i="1" s="1"/>
  <c r="G617" i="1"/>
  <c r="G615" i="1"/>
  <c r="E156" i="9"/>
  <c r="B156" i="9" s="1"/>
  <c r="G614" i="1"/>
  <c r="E153" i="9"/>
  <c r="B153" i="9" s="1"/>
  <c r="G611" i="1"/>
  <c r="E152" i="9"/>
  <c r="B152" i="9" s="1"/>
  <c r="F270" i="9"/>
  <c r="B270" i="9" s="1"/>
  <c r="G606" i="1"/>
  <c r="G608" i="1"/>
  <c r="F269" i="9"/>
  <c r="B269" i="9" s="1"/>
  <c r="G607" i="1"/>
  <c r="G605" i="1"/>
  <c r="B267" i="9"/>
  <c r="F265" i="9"/>
  <c r="B265" i="9" s="1"/>
  <c r="E145" i="9"/>
  <c r="B145" i="9" s="1"/>
  <c r="G599" i="1"/>
  <c r="B263" i="9"/>
  <c r="G598" i="1"/>
  <c r="E593" i="4"/>
  <c r="D587" i="1" s="1"/>
  <c r="F261" i="9"/>
  <c r="B261" i="9" s="1"/>
  <c r="E141" i="9"/>
  <c r="B141" i="9" s="1"/>
  <c r="B260" i="9"/>
  <c r="D588" i="1"/>
  <c r="H588" i="1" s="1"/>
  <c r="F259" i="9"/>
  <c r="B259" i="9" s="1"/>
  <c r="F258" i="9"/>
  <c r="B258" i="9" s="1"/>
  <c r="G588" i="1"/>
  <c r="G585" i="1"/>
  <c r="G584" i="1"/>
  <c r="G582" i="1"/>
  <c r="G580" i="1"/>
  <c r="G579" i="1"/>
  <c r="G575" i="1"/>
  <c r="G577" i="1"/>
  <c r="G576" i="1"/>
  <c r="G568" i="1"/>
  <c r="G569" i="1"/>
  <c r="H565" i="1"/>
  <c r="G565" i="1"/>
  <c r="E567" i="4"/>
  <c r="D561" i="1" s="1"/>
  <c r="G564" i="1"/>
  <c r="G562" i="1"/>
  <c r="G563" i="1"/>
  <c r="E133" i="9"/>
  <c r="B133" i="9" s="1"/>
  <c r="E132" i="9"/>
  <c r="B132" i="9" s="1"/>
  <c r="G549" i="1"/>
  <c r="G550" i="1"/>
  <c r="E128" i="9"/>
  <c r="B128" i="9" s="1"/>
  <c r="H537" i="1"/>
  <c r="F256" i="9"/>
  <c r="B256" i="9" s="1"/>
  <c r="E125" i="9"/>
  <c r="B125" i="9" s="1"/>
  <c r="F255" i="9"/>
  <c r="B255" i="9" s="1"/>
  <c r="E124" i="9"/>
  <c r="B124" i="9" s="1"/>
  <c r="F254" i="9"/>
  <c r="B254" i="9" s="1"/>
  <c r="G536" i="1"/>
  <c r="B252" i="9"/>
  <c r="E120" i="9"/>
  <c r="B120" i="9" s="1"/>
  <c r="F251" i="9"/>
  <c r="B251" i="9" s="1"/>
  <c r="F250" i="9"/>
  <c r="B250" i="9" s="1"/>
  <c r="B249" i="9"/>
  <c r="E515" i="4"/>
  <c r="D509" i="1" s="1"/>
  <c r="E117" i="9"/>
  <c r="B117" i="9" s="1"/>
  <c r="H507" i="1"/>
  <c r="E116" i="9"/>
  <c r="B116" i="9" s="1"/>
  <c r="E113" i="9"/>
  <c r="B113" i="9" s="1"/>
  <c r="E112" i="9"/>
  <c r="B112" i="9" s="1"/>
  <c r="H501" i="1"/>
  <c r="E109" i="9"/>
  <c r="B109" i="9" s="1"/>
  <c r="F247" i="9"/>
  <c r="B247" i="9" s="1"/>
  <c r="H496" i="1"/>
  <c r="B245" i="9"/>
  <c r="H494" i="1"/>
  <c r="H492" i="1"/>
  <c r="E104" i="9"/>
  <c r="B104" i="9" s="1"/>
  <c r="E105" i="9"/>
  <c r="B105" i="9" s="1"/>
  <c r="H489" i="1"/>
  <c r="F242" i="9"/>
  <c r="B242" i="9" s="1"/>
  <c r="E484" i="4"/>
  <c r="D478" i="1" s="1"/>
  <c r="B241" i="9"/>
  <c r="E100" i="9"/>
  <c r="B100" i="9" s="1"/>
  <c r="F240" i="9"/>
  <c r="B240" i="9" s="1"/>
  <c r="B237" i="9"/>
  <c r="E96" i="9"/>
  <c r="B96" i="9" s="1"/>
  <c r="F238" i="9"/>
  <c r="H479" i="1"/>
  <c r="E97" i="9"/>
  <c r="B97" i="9" s="1"/>
  <c r="B238" i="9"/>
  <c r="H483" i="1"/>
  <c r="F236" i="9"/>
  <c r="B236" i="9" s="1"/>
  <c r="F235" i="9"/>
  <c r="B235" i="9" s="1"/>
  <c r="H472" i="1"/>
  <c r="H466" i="1"/>
  <c r="H467" i="1"/>
  <c r="E93" i="9"/>
  <c r="B93" i="9" s="1"/>
  <c r="H463" i="1"/>
  <c r="H460" i="1"/>
  <c r="H457" i="1"/>
  <c r="H459" i="1"/>
  <c r="H455" i="1"/>
  <c r="G451" i="1"/>
  <c r="G450" i="1"/>
  <c r="G449" i="1"/>
  <c r="E92" i="9"/>
  <c r="B92" i="9" s="1"/>
  <c r="G445" i="1"/>
  <c r="E88" i="9"/>
  <c r="B88" i="9" s="1"/>
  <c r="G444" i="1"/>
  <c r="G441" i="1"/>
  <c r="G440" i="1"/>
  <c r="G439" i="1"/>
  <c r="E85" i="9"/>
  <c r="B85" i="9" s="1"/>
  <c r="G436" i="1"/>
  <c r="G435" i="1"/>
  <c r="G433" i="1"/>
  <c r="G432" i="1"/>
  <c r="B233" i="9"/>
  <c r="F232" i="9"/>
  <c r="B232" i="9" s="1"/>
  <c r="G431" i="1"/>
  <c r="G429" i="1"/>
  <c r="E81" i="9"/>
  <c r="B81" i="9" s="1"/>
  <c r="F231" i="9"/>
  <c r="B231" i="9" s="1"/>
  <c r="G428" i="1"/>
  <c r="E80" i="9"/>
  <c r="B80" i="9" s="1"/>
  <c r="G427" i="1"/>
  <c r="B229" i="9"/>
  <c r="G426" i="1"/>
  <c r="G424" i="1"/>
  <c r="G423" i="1"/>
  <c r="E76" i="9"/>
  <c r="B76" i="9" s="1"/>
  <c r="F227" i="9"/>
  <c r="B227" i="9" s="1"/>
  <c r="G422" i="1"/>
  <c r="G420" i="1"/>
  <c r="G419" i="1"/>
  <c r="G418" i="1"/>
  <c r="G416" i="1"/>
  <c r="E421" i="4"/>
  <c r="G401" i="1"/>
  <c r="G399" i="1"/>
  <c r="G398" i="1"/>
  <c r="G397" i="1"/>
  <c r="G395" i="1"/>
  <c r="G394" i="1"/>
  <c r="G391" i="1"/>
  <c r="G393" i="1"/>
  <c r="G390" i="1"/>
  <c r="G389" i="1"/>
  <c r="G387" i="1"/>
  <c r="G386" i="1"/>
  <c r="G385" i="1"/>
  <c r="G383" i="1"/>
  <c r="G382" i="1"/>
  <c r="G381" i="1"/>
  <c r="G379" i="1"/>
  <c r="F383" i="4"/>
  <c r="G378" i="1"/>
  <c r="G377" i="1"/>
  <c r="G375" i="1"/>
  <c r="G374" i="1"/>
  <c r="G373" i="1"/>
  <c r="G371" i="1"/>
  <c r="G370" i="1"/>
  <c r="E363" i="4"/>
  <c r="D358" i="1" s="1"/>
  <c r="H358" i="1" s="1"/>
  <c r="G368" i="1"/>
  <c r="G365" i="1"/>
  <c r="G364" i="1"/>
  <c r="G363" i="1"/>
  <c r="G361" i="1"/>
  <c r="G360" i="1"/>
  <c r="G359" i="1"/>
  <c r="G357" i="1"/>
  <c r="G356" i="1"/>
  <c r="G355" i="1"/>
  <c r="G353" i="1"/>
  <c r="G352" i="1"/>
  <c r="G351" i="1"/>
  <c r="G348" i="1"/>
  <c r="G347" i="1"/>
  <c r="E351" i="4"/>
  <c r="H344" i="1"/>
  <c r="H340" i="1"/>
  <c r="H337" i="1"/>
  <c r="H336" i="1"/>
  <c r="H334" i="1"/>
  <c r="H331" i="1"/>
  <c r="H333" i="1"/>
  <c r="H332" i="1"/>
  <c r="H326" i="1"/>
  <c r="H328" i="1"/>
  <c r="H324" i="1"/>
  <c r="H321" i="1"/>
  <c r="H320" i="1"/>
  <c r="H316" i="1"/>
  <c r="E311" i="4"/>
  <c r="D306" i="1" s="1"/>
  <c r="G306" i="1" s="1"/>
  <c r="H312" i="1"/>
  <c r="H307" i="1"/>
  <c r="H303" i="1"/>
  <c r="H299" i="1"/>
  <c r="E299" i="4"/>
  <c r="H295" i="1"/>
  <c r="H291" i="1"/>
  <c r="E644" i="4"/>
  <c r="D638" i="1" s="1"/>
  <c r="G638" i="1" s="1"/>
  <c r="G411" i="1"/>
  <c r="G412" i="1"/>
  <c r="E273" i="9"/>
  <c r="B273" i="9" s="1"/>
  <c r="E643" i="4"/>
  <c r="D637" i="1" s="1"/>
  <c r="G283" i="1"/>
  <c r="G282" i="1"/>
  <c r="G284" i="1"/>
  <c r="G280" i="1"/>
  <c r="G279" i="1"/>
  <c r="E73" i="9"/>
  <c r="B73" i="9" s="1"/>
  <c r="G277" i="1"/>
  <c r="G276" i="1"/>
  <c r="G275" i="1"/>
  <c r="G273" i="1"/>
  <c r="G272" i="1"/>
  <c r="G271" i="1"/>
  <c r="G269" i="1"/>
  <c r="E263" i="4"/>
  <c r="D259" i="1" s="1"/>
  <c r="H259" i="1" s="1"/>
  <c r="G268" i="1"/>
  <c r="G267" i="1"/>
  <c r="G265" i="1"/>
  <c r="G264" i="1"/>
  <c r="G263" i="1"/>
  <c r="G261" i="1"/>
  <c r="F226" i="9"/>
  <c r="B226" i="9" s="1"/>
  <c r="D260" i="1"/>
  <c r="H260" i="1" s="1"/>
  <c r="E69" i="9"/>
  <c r="B69" i="9" s="1"/>
  <c r="G256" i="1"/>
  <c r="G255" i="1"/>
  <c r="E68" i="9"/>
  <c r="B68" i="9" s="1"/>
  <c r="G252" i="1"/>
  <c r="G249" i="1"/>
  <c r="G251" i="1"/>
  <c r="G248" i="1"/>
  <c r="G250" i="1"/>
  <c r="H247" i="1"/>
  <c r="H243" i="1"/>
  <c r="E65" i="9"/>
  <c r="B65" i="9" s="1"/>
  <c r="H240" i="1"/>
  <c r="E64" i="9"/>
  <c r="B64" i="9" s="1"/>
  <c r="H239" i="1"/>
  <c r="H236" i="1"/>
  <c r="H235" i="1"/>
  <c r="H232" i="1"/>
  <c r="H230" i="1"/>
  <c r="E224" i="4"/>
  <c r="D220" i="1" s="1"/>
  <c r="H220" i="1" s="1"/>
  <c r="H227" i="1"/>
  <c r="H226" i="1"/>
  <c r="D224" i="1"/>
  <c r="G224" i="1" s="1"/>
  <c r="H222" i="1"/>
  <c r="E58" i="9"/>
  <c r="B58" i="9" s="1"/>
  <c r="G215" i="1"/>
  <c r="H215" i="1"/>
  <c r="E215" i="4"/>
  <c r="D211" i="1" s="1"/>
  <c r="H211" i="1" s="1"/>
  <c r="D212" i="1"/>
  <c r="B225" i="9"/>
  <c r="E57" i="9"/>
  <c r="B57" i="9" s="1"/>
  <c r="G204" i="1"/>
  <c r="F224" i="9"/>
  <c r="B224" i="9" s="1"/>
  <c r="G203" i="1"/>
  <c r="G202" i="1"/>
  <c r="G201" i="1"/>
  <c r="E196" i="4"/>
  <c r="D192" i="1" s="1"/>
  <c r="G198" i="1"/>
  <c r="G200" i="1"/>
  <c r="E53" i="9"/>
  <c r="B53" i="9" s="1"/>
  <c r="E50" i="9"/>
  <c r="B50" i="9" s="1"/>
  <c r="G184" i="1"/>
  <c r="F222" i="9"/>
  <c r="B222" i="9" s="1"/>
  <c r="E46" i="9"/>
  <c r="B46" i="9" s="1"/>
  <c r="E45" i="9"/>
  <c r="B45" i="9" s="1"/>
  <c r="F220" i="9"/>
  <c r="B220" i="9" s="1"/>
  <c r="F219" i="9"/>
  <c r="B219" i="9" s="1"/>
  <c r="E42" i="9"/>
  <c r="B42" i="9" s="1"/>
  <c r="D173" i="1"/>
  <c r="H165" i="1"/>
  <c r="E41" i="9"/>
  <c r="B41" i="9" s="1"/>
  <c r="G160" i="1"/>
  <c r="G161" i="1"/>
  <c r="H157" i="1"/>
  <c r="F159" i="4"/>
  <c r="H155" i="1"/>
  <c r="H153" i="1"/>
  <c r="H151" i="1"/>
  <c r="H149" i="1"/>
  <c r="E152" i="4"/>
  <c r="D148" i="1" s="1"/>
  <c r="G146" i="1"/>
  <c r="G145" i="1"/>
  <c r="G143" i="1"/>
  <c r="G141" i="1"/>
  <c r="D135" i="1"/>
  <c r="H135" i="1" s="1"/>
  <c r="F139" i="4"/>
  <c r="G139" i="1"/>
  <c r="G137" i="1"/>
  <c r="G136" i="1"/>
  <c r="G133" i="1"/>
  <c r="G130" i="1"/>
  <c r="G132" i="1"/>
  <c r="G131" i="1"/>
  <c r="G128" i="1"/>
  <c r="G124" i="1"/>
  <c r="G121" i="1"/>
  <c r="G123" i="1"/>
  <c r="G122" i="1"/>
  <c r="G118" i="1"/>
  <c r="G117" i="1"/>
  <c r="G116" i="1"/>
  <c r="G114" i="1"/>
  <c r="G112" i="1"/>
  <c r="G110" i="1"/>
  <c r="E106" i="4"/>
  <c r="D102" i="1" s="1"/>
  <c r="G108" i="1"/>
  <c r="G107" i="1"/>
  <c r="G105" i="1"/>
  <c r="G104" i="1"/>
  <c r="G103" i="1"/>
  <c r="H98" i="1"/>
  <c r="D94" i="1"/>
  <c r="G94" i="1" s="1"/>
  <c r="H90" i="1"/>
  <c r="H87" i="1"/>
  <c r="F216" i="9"/>
  <c r="B216" i="9" s="1"/>
  <c r="H86" i="1"/>
  <c r="H82" i="1"/>
  <c r="H79" i="1"/>
  <c r="H76" i="1"/>
  <c r="H73" i="1"/>
  <c r="E50" i="4"/>
  <c r="D46" i="1" s="1"/>
  <c r="H71" i="1"/>
  <c r="E34" i="9"/>
  <c r="B34" i="9" s="1"/>
  <c r="G64" i="1"/>
  <c r="G65" i="1"/>
  <c r="E30" i="9"/>
  <c r="B30" i="9" s="1"/>
  <c r="G63" i="1"/>
  <c r="G61" i="1"/>
  <c r="G62" i="1"/>
  <c r="G60" i="1"/>
  <c r="E29" i="9"/>
  <c r="B29" i="9" s="1"/>
  <c r="G58" i="1"/>
  <c r="G59" i="1"/>
  <c r="E26" i="9"/>
  <c r="B26" i="9" s="1"/>
  <c r="D55" i="1"/>
  <c r="G40" i="1"/>
  <c r="H40" i="1"/>
  <c r="D41" i="1"/>
  <c r="G36" i="1"/>
  <c r="E25" i="9"/>
  <c r="B25" i="9" s="1"/>
  <c r="F215" i="9"/>
  <c r="B215" i="9" s="1"/>
  <c r="G25" i="1"/>
  <c r="H25" i="1"/>
  <c r="H19" i="1"/>
  <c r="E7" i="4"/>
  <c r="D3" i="1" s="1"/>
  <c r="H3" i="1" s="1"/>
  <c r="G18" i="1"/>
  <c r="G13" i="1"/>
  <c r="G14" i="1"/>
  <c r="D4" i="1"/>
  <c r="H4" i="1" s="1"/>
  <c r="G4" i="1"/>
  <c r="G5" i="1"/>
  <c r="G149" i="1"/>
  <c r="G151" i="1"/>
  <c r="G152" i="1"/>
  <c r="G154" i="1"/>
  <c r="G155" i="1"/>
  <c r="G156" i="1"/>
  <c r="G157" i="1"/>
  <c r="G158" i="1"/>
  <c r="H510" i="1"/>
  <c r="G510" i="1"/>
  <c r="H512" i="1"/>
  <c r="G512" i="1"/>
  <c r="H514" i="1"/>
  <c r="G514" i="1"/>
  <c r="H516" i="1"/>
  <c r="G516" i="1"/>
  <c r="H518" i="1"/>
  <c r="G518" i="1"/>
  <c r="H520" i="1"/>
  <c r="G520" i="1"/>
  <c r="H578" i="1"/>
  <c r="H582" i="1"/>
  <c r="H586" i="1"/>
  <c r="H590" i="1"/>
  <c r="H594" i="1"/>
  <c r="H598" i="1"/>
  <c r="H602" i="1"/>
  <c r="H606" i="1"/>
  <c r="H610" i="1"/>
  <c r="H614" i="1"/>
  <c r="H618" i="1"/>
  <c r="H621" i="1"/>
  <c r="G621" i="1"/>
  <c r="H623" i="1"/>
  <c r="G623" i="1"/>
  <c r="H625" i="1"/>
  <c r="G625" i="1"/>
  <c r="H627" i="1"/>
  <c r="G627"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G150" i="1"/>
  <c r="G153" i="1"/>
  <c r="G476" i="1"/>
  <c r="G480" i="1"/>
  <c r="G484" i="1"/>
  <c r="G488" i="1"/>
  <c r="G492" i="1"/>
  <c r="G496" i="1"/>
  <c r="G500" i="1"/>
  <c r="G504" i="1"/>
  <c r="G508" i="1"/>
  <c r="H577" i="1"/>
  <c r="H581" i="1"/>
  <c r="H585" i="1"/>
  <c r="H589" i="1"/>
  <c r="H593" i="1"/>
  <c r="H597" i="1"/>
  <c r="H601" i="1"/>
  <c r="H605" i="1"/>
  <c r="H609" i="1"/>
  <c r="H613" i="1"/>
  <c r="H617" i="1"/>
  <c r="G475" i="1"/>
  <c r="G479" i="1"/>
  <c r="G483" i="1"/>
  <c r="G487" i="1"/>
  <c r="G491" i="1"/>
  <c r="G495" i="1"/>
  <c r="G499" i="1"/>
  <c r="G503" i="1"/>
  <c r="G507" i="1"/>
  <c r="H511" i="1"/>
  <c r="G511" i="1"/>
  <c r="H513" i="1"/>
  <c r="G513" i="1"/>
  <c r="H515" i="1"/>
  <c r="G515" i="1"/>
  <c r="H517" i="1"/>
  <c r="G517" i="1"/>
  <c r="H519" i="1"/>
  <c r="G519" i="1"/>
  <c r="H521" i="1"/>
  <c r="G521" i="1"/>
  <c r="H620" i="1"/>
  <c r="G620" i="1"/>
  <c r="H622" i="1"/>
  <c r="G622" i="1"/>
  <c r="H624" i="1"/>
  <c r="G624" i="1"/>
  <c r="H626" i="1"/>
  <c r="G626" i="1"/>
  <c r="H628" i="1"/>
  <c r="G628"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1058" i="1"/>
  <c r="G1058"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526" i="1"/>
  <c r="G1526" i="1"/>
  <c r="H1531" i="1"/>
  <c r="G1531" i="1"/>
  <c r="H1570" i="1"/>
  <c r="G1570" i="1"/>
  <c r="H1575" i="1"/>
  <c r="G1575"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052" i="1"/>
  <c r="G1055" i="1"/>
  <c r="H1055" i="1"/>
  <c r="H1100" i="1"/>
  <c r="G1100" i="1"/>
  <c r="H1108" i="1"/>
  <c r="G1108" i="1"/>
  <c r="G823" i="1"/>
  <c r="G824" i="1"/>
  <c r="G825" i="1"/>
  <c r="G826" i="1"/>
  <c r="G827" i="1"/>
  <c r="G828" i="1"/>
  <c r="G829" i="1"/>
  <c r="G830" i="1"/>
  <c r="G831" i="1"/>
  <c r="G832" i="1"/>
  <c r="G833" i="1"/>
  <c r="G834" i="1"/>
  <c r="G835" i="1"/>
  <c r="G836" i="1"/>
  <c r="H837" i="1"/>
  <c r="H841" i="1"/>
  <c r="H845" i="1"/>
  <c r="H849" i="1"/>
  <c r="H853" i="1"/>
  <c r="H857" i="1"/>
  <c r="H861" i="1"/>
  <c r="H865" i="1"/>
  <c r="H869" i="1"/>
  <c r="H873" i="1"/>
  <c r="G1051" i="1"/>
  <c r="H1051"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840" i="1"/>
  <c r="H844" i="1"/>
  <c r="H848" i="1"/>
  <c r="H852" i="1"/>
  <c r="H856" i="1"/>
  <c r="H860" i="1"/>
  <c r="H864" i="1"/>
  <c r="H868" i="1"/>
  <c r="H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G1047" i="1"/>
  <c r="H1047" i="1"/>
  <c r="G1059" i="1"/>
  <c r="H1062" i="1"/>
  <c r="G1062" i="1"/>
  <c r="G1095" i="1"/>
  <c r="H1104" i="1"/>
  <c r="G1104" i="1"/>
  <c r="H1446" i="1"/>
  <c r="G1446" i="1"/>
  <c r="J1446" i="1"/>
  <c r="H1463" i="1"/>
  <c r="G1463" i="1"/>
  <c r="I1463" i="1" s="1"/>
  <c r="J1463"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444" i="1"/>
  <c r="G1444" i="1"/>
  <c r="J1444" i="1"/>
  <c r="H1478" i="1"/>
  <c r="G1478" i="1"/>
  <c r="I1478" i="1" s="1"/>
  <c r="G1099" i="1"/>
  <c r="G1103" i="1"/>
  <c r="G1107" i="1"/>
  <c r="G1111" i="1"/>
  <c r="H1458" i="1"/>
  <c r="G1458" i="1"/>
  <c r="I1458" i="1" s="1"/>
  <c r="J1458" i="1"/>
  <c r="H1475" i="1"/>
  <c r="G1475"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450" i="1"/>
  <c r="G1450" i="1"/>
  <c r="J1450" i="1"/>
  <c r="H1467" i="1"/>
  <c r="G1467" i="1"/>
  <c r="I1467" i="1" s="1"/>
  <c r="H1471" i="1"/>
  <c r="G1471" i="1"/>
  <c r="I1471" i="1" s="1"/>
  <c r="G1537" i="1"/>
  <c r="H1537" i="1"/>
  <c r="H1562" i="1"/>
  <c r="G1562" i="1"/>
  <c r="H1567" i="1"/>
  <c r="G1567" i="1"/>
  <c r="H1524" i="1"/>
  <c r="G1524" i="1"/>
  <c r="H1442" i="1"/>
  <c r="G1442" i="1"/>
  <c r="I1442" i="1" s="1"/>
  <c r="J1442" i="1"/>
  <c r="I1464" i="1"/>
  <c r="H1465" i="1"/>
  <c r="G1465" i="1"/>
  <c r="I1465" i="1" s="1"/>
  <c r="I1468" i="1"/>
  <c r="I1472" i="1"/>
  <c r="H1473" i="1"/>
  <c r="G1473" i="1"/>
  <c r="I1473" i="1" s="1"/>
  <c r="H1476" i="1"/>
  <c r="G1476" i="1"/>
  <c r="I1476" i="1" s="1"/>
  <c r="H1534" i="1"/>
  <c r="G1534" i="1"/>
  <c r="H1539" i="1"/>
  <c r="G1539" i="1"/>
  <c r="G1565" i="1"/>
  <c r="H1565" i="1"/>
  <c r="D415" i="1"/>
  <c r="G1383" i="1"/>
  <c r="H1440" i="1"/>
  <c r="G1440" i="1"/>
  <c r="I1440" i="1" s="1"/>
  <c r="J1440" i="1"/>
  <c r="I1447" i="1"/>
  <c r="H1448" i="1"/>
  <c r="G1448" i="1"/>
  <c r="I1448" i="1" s="1"/>
  <c r="I1451" i="1"/>
  <c r="H1452" i="1"/>
  <c r="G1452" i="1"/>
  <c r="I1455" i="1"/>
  <c r="H1456" i="1"/>
  <c r="G1456" i="1"/>
  <c r="I1456" i="1" s="1"/>
  <c r="I1459" i="1"/>
  <c r="H1460" i="1"/>
  <c r="G1460" i="1"/>
  <c r="J1465" i="1"/>
  <c r="J1473" i="1"/>
  <c r="J1476" i="1"/>
  <c r="G1529" i="1"/>
  <c r="H1529" i="1"/>
  <c r="G1573" i="1"/>
  <c r="H1573" i="1"/>
  <c r="G1479" i="1"/>
  <c r="J1479" i="1"/>
  <c r="F125" i="4"/>
  <c r="D124" i="4"/>
  <c r="F529" i="4"/>
  <c r="G143" i="9"/>
  <c r="E143" i="9" s="1"/>
  <c r="B143" i="9" s="1"/>
  <c r="F603" i="4"/>
  <c r="F13" i="5"/>
  <c r="D12" i="5"/>
  <c r="F69" i="5"/>
  <c r="H23" i="3"/>
  <c r="J1447" i="1"/>
  <c r="J1449" i="1"/>
  <c r="J1451" i="1"/>
  <c r="D421" i="4"/>
  <c r="F581" i="4"/>
  <c r="D580" i="4"/>
  <c r="F135" i="5"/>
  <c r="D134" i="5"/>
  <c r="E35" i="6"/>
  <c r="D1436" i="1"/>
  <c r="C1469" i="1"/>
  <c r="C1470" i="1"/>
  <c r="H1479" i="1"/>
  <c r="C1501" i="1"/>
  <c r="H1525" i="1"/>
  <c r="G1530" i="1"/>
  <c r="H1533" i="1"/>
  <c r="G1538" i="1"/>
  <c r="H1561" i="1"/>
  <c r="G1566" i="1"/>
  <c r="H1569" i="1"/>
  <c r="G1574" i="1"/>
  <c r="F45" i="4"/>
  <c r="D106" i="4"/>
  <c r="F153" i="4"/>
  <c r="D152" i="4"/>
  <c r="E163" i="4"/>
  <c r="F252" i="4"/>
  <c r="F300" i="4"/>
  <c r="D299" i="4"/>
  <c r="F352" i="4"/>
  <c r="D351" i="4"/>
  <c r="E529" i="4"/>
  <c r="D567" i="4"/>
  <c r="E580" i="4"/>
  <c r="D574" i="1" s="1"/>
  <c r="F206" i="5"/>
  <c r="F130" i="6"/>
  <c r="D129" i="6"/>
  <c r="D43" i="8"/>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89" i="9"/>
  <c r="E189" i="9" s="1"/>
  <c r="B189"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7" i="9"/>
  <c r="E187" i="9" s="1"/>
  <c r="B187" i="9" s="1"/>
  <c r="G166" i="9"/>
  <c r="H165" i="9"/>
  <c r="G192" i="9"/>
  <c r="E192" i="9" s="1"/>
  <c r="B192" i="9" s="1"/>
  <c r="G165" i="9"/>
  <c r="E165" i="9" s="1"/>
  <c r="B165" i="9" s="1"/>
  <c r="G163" i="9"/>
  <c r="E163" i="9" s="1"/>
  <c r="B163" i="9" s="1"/>
  <c r="G161" i="9"/>
  <c r="E161" i="9" s="1"/>
  <c r="B161" i="9" s="1"/>
  <c r="G188" i="9"/>
  <c r="E188" i="9" s="1"/>
  <c r="B188" i="9" s="1"/>
  <c r="G164" i="9"/>
  <c r="E164" i="9" s="1"/>
  <c r="B164" i="9" s="1"/>
  <c r="G162" i="9"/>
  <c r="E162" i="9" s="1"/>
  <c r="B162" i="9" s="1"/>
  <c r="G190" i="9"/>
  <c r="E190" i="9" s="1"/>
  <c r="B190" i="9" s="1"/>
  <c r="I10" i="9"/>
  <c r="D50" i="4"/>
  <c r="D82" i="4"/>
  <c r="D133" i="4"/>
  <c r="F169" i="4"/>
  <c r="D163" i="4"/>
  <c r="F197" i="4"/>
  <c r="D196" i="4"/>
  <c r="F264" i="4"/>
  <c r="F416" i="4"/>
  <c r="E459" i="4"/>
  <c r="D453" i="1" s="1"/>
  <c r="G453" i="1" s="1"/>
  <c r="D484" i="4"/>
  <c r="D515" i="4"/>
  <c r="F522" i="4"/>
  <c r="D593" i="4"/>
  <c r="D625" i="4"/>
  <c r="F632" i="4"/>
  <c r="F79" i="5"/>
  <c r="D78" i="5"/>
  <c r="D68" i="5" s="1"/>
  <c r="F146" i="5"/>
  <c r="G291" i="9"/>
  <c r="E291" i="9" s="1"/>
  <c r="B291" i="9" s="1"/>
  <c r="F149" i="5"/>
  <c r="F238" i="5"/>
  <c r="D35" i="6"/>
  <c r="D114" i="6"/>
  <c r="F115" i="6"/>
  <c r="E308" i="9"/>
  <c r="B308" i="9" s="1"/>
  <c r="E310" i="9"/>
  <c r="B310" i="9" s="1"/>
  <c r="B22" i="9"/>
  <c r="D87" i="5"/>
  <c r="D176" i="5"/>
  <c r="F177" i="5"/>
  <c r="E206" i="5"/>
  <c r="E258" i="5"/>
  <c r="D1235" i="1" s="1"/>
  <c r="G316" i="9"/>
  <c r="E316" i="9" s="1"/>
  <c r="B122" i="9"/>
  <c r="B126" i="9"/>
  <c r="B130" i="9"/>
  <c r="B134" i="9"/>
  <c r="B138" i="9"/>
  <c r="B142" i="9"/>
  <c r="B230" i="9"/>
  <c r="B264" i="9"/>
  <c r="B218" i="9"/>
  <c r="B234" i="9"/>
  <c r="B253" i="9"/>
  <c r="B257" i="9"/>
  <c r="B268" i="9"/>
  <c r="F643" i="4" l="1"/>
  <c r="F245" i="5"/>
  <c r="H638" i="1"/>
  <c r="G1499" i="1"/>
  <c r="G1481" i="1"/>
  <c r="D42" i="8"/>
  <c r="I34" i="3" s="1"/>
  <c r="I27" i="3"/>
  <c r="D1408" i="1"/>
  <c r="G1453" i="1"/>
  <c r="H1453" i="1"/>
  <c r="G1215" i="1"/>
  <c r="E7" i="5"/>
  <c r="I20" i="3" s="1"/>
  <c r="E237" i="5"/>
  <c r="D1167" i="1"/>
  <c r="H1113" i="1"/>
  <c r="G1113" i="1"/>
  <c r="E68" i="5"/>
  <c r="D1046" i="1" s="1"/>
  <c r="H1096" i="1"/>
  <c r="G1096" i="1"/>
  <c r="G1048" i="1"/>
  <c r="H1048" i="1"/>
  <c r="H991" i="1"/>
  <c r="G991" i="1"/>
  <c r="F213" i="9"/>
  <c r="B213" i="9" s="1"/>
  <c r="F363" i="4"/>
  <c r="G358" i="1"/>
  <c r="E350" i="4"/>
  <c r="D345" i="1" s="1"/>
  <c r="D346" i="1"/>
  <c r="H306" i="1"/>
  <c r="E298" i="4"/>
  <c r="D294" i="1"/>
  <c r="G637" i="1"/>
  <c r="H637" i="1"/>
  <c r="G259" i="1"/>
  <c r="F263" i="4"/>
  <c r="G260" i="1"/>
  <c r="G220" i="1"/>
  <c r="H224" i="1"/>
  <c r="G211" i="1"/>
  <c r="G212" i="1"/>
  <c r="H212" i="1"/>
  <c r="H173" i="1"/>
  <c r="G173" i="1"/>
  <c r="G135" i="1"/>
  <c r="H94" i="1"/>
  <c r="H55" i="1"/>
  <c r="G55" i="1"/>
  <c r="G41" i="1"/>
  <c r="H41" i="1"/>
  <c r="E6" i="4"/>
  <c r="D2" i="1" s="1"/>
  <c r="G3" i="1"/>
  <c r="H21" i="3"/>
  <c r="C1046" i="1"/>
  <c r="B316" i="9"/>
  <c r="E315" i="9"/>
  <c r="I10" i="3" s="1"/>
  <c r="F106" i="4"/>
  <c r="C102" i="1"/>
  <c r="D1329" i="1"/>
  <c r="I25" i="3"/>
  <c r="F580" i="4"/>
  <c r="C574" i="1"/>
  <c r="F124" i="4"/>
  <c r="C120" i="1"/>
  <c r="H22" i="3"/>
  <c r="D175" i="5"/>
  <c r="C1153" i="1"/>
  <c r="F593" i="4"/>
  <c r="C587" i="1"/>
  <c r="F82" i="4"/>
  <c r="C78" i="1"/>
  <c r="H1235" i="1"/>
  <c r="G1235" i="1"/>
  <c r="F87" i="5"/>
  <c r="C1065" i="1"/>
  <c r="F114" i="6"/>
  <c r="H27" i="3"/>
  <c r="C1408" i="1"/>
  <c r="F163" i="4"/>
  <c r="C159" i="1"/>
  <c r="F50" i="4"/>
  <c r="C46" i="1"/>
  <c r="F567" i="4"/>
  <c r="C561" i="1"/>
  <c r="D298" i="4"/>
  <c r="F299" i="4"/>
  <c r="C294" i="1"/>
  <c r="E151" i="4"/>
  <c r="D159" i="1"/>
  <c r="H1470" i="1"/>
  <c r="G1470" i="1"/>
  <c r="E141" i="6"/>
  <c r="I1452" i="1"/>
  <c r="E420" i="4"/>
  <c r="I1444" i="1"/>
  <c r="I35" i="3"/>
  <c r="C1518" i="1"/>
  <c r="E528" i="4"/>
  <c r="D523" i="1"/>
  <c r="H21" i="9"/>
  <c r="D151" i="4"/>
  <c r="G21" i="9"/>
  <c r="F152" i="4"/>
  <c r="C148" i="1"/>
  <c r="D6" i="4"/>
  <c r="H1469" i="1"/>
  <c r="G1469" i="1"/>
  <c r="C1112" i="1"/>
  <c r="F134" i="5"/>
  <c r="D420" i="4"/>
  <c r="F421" i="4"/>
  <c r="C415" i="1"/>
  <c r="F12" i="5"/>
  <c r="D7" i="5"/>
  <c r="C990" i="1"/>
  <c r="D528" i="4"/>
  <c r="H311" i="9"/>
  <c r="E311" i="9" s="1"/>
  <c r="B311" i="9" s="1"/>
  <c r="E176" i="5"/>
  <c r="D1183" i="1"/>
  <c r="F35" i="6"/>
  <c r="H25" i="3"/>
  <c r="D141" i="6"/>
  <c r="C1329" i="1"/>
  <c r="F515" i="4"/>
  <c r="C509" i="1"/>
  <c r="G318" i="9"/>
  <c r="E318" i="9" s="1"/>
  <c r="F78" i="5"/>
  <c r="C1056" i="1"/>
  <c r="F625" i="4"/>
  <c r="C619" i="1"/>
  <c r="F484" i="4"/>
  <c r="C478" i="1"/>
  <c r="F196" i="4"/>
  <c r="C192" i="1"/>
  <c r="F133" i="4"/>
  <c r="C129" i="1"/>
  <c r="E166" i="9"/>
  <c r="B166" i="9" s="1"/>
  <c r="F129" i="6"/>
  <c r="C1423" i="1"/>
  <c r="D350" i="4"/>
  <c r="F351" i="4"/>
  <c r="C346" i="1"/>
  <c r="G1501" i="1"/>
  <c r="H1501" i="1"/>
  <c r="H1436" i="1"/>
  <c r="G1436" i="1"/>
  <c r="K1451" i="9"/>
  <c r="G314" i="9"/>
  <c r="E314" i="9" s="1"/>
  <c r="B314" i="9" s="1"/>
  <c r="I1479" i="1"/>
  <c r="I1460" i="1"/>
  <c r="I1450" i="1"/>
  <c r="I1446" i="1"/>
  <c r="H453" i="1"/>
  <c r="G313" i="9" l="1"/>
  <c r="E313" i="9" s="1"/>
  <c r="B313" i="9" s="1"/>
  <c r="C1517" i="1"/>
  <c r="H1517" i="1" s="1"/>
  <c r="D985" i="1"/>
  <c r="D1214" i="1"/>
  <c r="I23" i="3"/>
  <c r="F237" i="5"/>
  <c r="H1167" i="1"/>
  <c r="G1167" i="1"/>
  <c r="I21" i="3"/>
  <c r="F68" i="5"/>
  <c r="E6" i="5"/>
  <c r="D293" i="1"/>
  <c r="E407" i="4"/>
  <c r="D402" i="1" s="1"/>
  <c r="E408" i="4"/>
  <c r="D403" i="1" s="1"/>
  <c r="I16" i="3"/>
  <c r="E412" i="4"/>
  <c r="E639" i="4" s="1"/>
  <c r="E317" i="9"/>
  <c r="B318" i="9"/>
  <c r="F141" i="6"/>
  <c r="H28" i="3"/>
  <c r="C1435" i="1"/>
  <c r="E175" i="5"/>
  <c r="D1152" i="1" s="1"/>
  <c r="I22" i="3"/>
  <c r="D1153" i="1"/>
  <c r="H1153" i="1" s="1"/>
  <c r="H19" i="9"/>
  <c r="E19" i="9" s="1"/>
  <c r="B19" i="9" s="1"/>
  <c r="F7" i="5"/>
  <c r="D6" i="5"/>
  <c r="H20" i="3"/>
  <c r="C985" i="1"/>
  <c r="F420" i="4"/>
  <c r="D635" i="4"/>
  <c r="C414" i="1"/>
  <c r="E21" i="9"/>
  <c r="E636" i="4"/>
  <c r="D630" i="1" s="1"/>
  <c r="D522" i="1"/>
  <c r="I28" i="3"/>
  <c r="D1435" i="1"/>
  <c r="E289" i="4"/>
  <c r="I17" i="3"/>
  <c r="D147" i="1"/>
  <c r="H561" i="1"/>
  <c r="G561" i="1"/>
  <c r="G159" i="1"/>
  <c r="H159" i="1"/>
  <c r="H1065" i="1"/>
  <c r="G1065" i="1"/>
  <c r="H509" i="1"/>
  <c r="G509" i="1"/>
  <c r="D412" i="4"/>
  <c r="F6" i="4"/>
  <c r="H16" i="3"/>
  <c r="C2" i="1"/>
  <c r="H17" i="3"/>
  <c r="F151" i="4"/>
  <c r="D289" i="4"/>
  <c r="C147" i="1"/>
  <c r="H294" i="1"/>
  <c r="G294" i="1"/>
  <c r="H1408" i="1"/>
  <c r="G1408" i="1"/>
  <c r="H78" i="1"/>
  <c r="G78" i="1"/>
  <c r="F176" i="5"/>
  <c r="G120" i="1"/>
  <c r="H120" i="1"/>
  <c r="G192" i="1"/>
  <c r="H192" i="1"/>
  <c r="H129" i="1"/>
  <c r="G129" i="1"/>
  <c r="H478" i="1"/>
  <c r="G478" i="1"/>
  <c r="H1056" i="1"/>
  <c r="G1056" i="1"/>
  <c r="F528" i="4"/>
  <c r="D636" i="4"/>
  <c r="C522" i="1"/>
  <c r="H415" i="1"/>
  <c r="G415" i="1"/>
  <c r="H1112" i="1"/>
  <c r="G1112" i="1"/>
  <c r="H148" i="1"/>
  <c r="G148" i="1"/>
  <c r="E635" i="4"/>
  <c r="D629" i="1" s="1"/>
  <c r="D414" i="1"/>
  <c r="H46" i="1"/>
  <c r="G46" i="1"/>
  <c r="H346" i="1"/>
  <c r="G346" i="1"/>
  <c r="H619" i="1"/>
  <c r="G619" i="1"/>
  <c r="D408" i="4"/>
  <c r="F350" i="4"/>
  <c r="C345" i="1"/>
  <c r="G1517" i="1"/>
  <c r="H1423" i="1"/>
  <c r="G1423" i="1"/>
  <c r="H1329" i="1"/>
  <c r="G1329" i="1"/>
  <c r="H9" i="3"/>
  <c r="H1183" i="1"/>
  <c r="G1183" i="1"/>
  <c r="H990" i="1"/>
  <c r="G990" i="1"/>
  <c r="G523" i="1"/>
  <c r="H523" i="1"/>
  <c r="H1518" i="1"/>
  <c r="G1518" i="1"/>
  <c r="D407" i="4"/>
  <c r="F298" i="4"/>
  <c r="C293" i="1"/>
  <c r="G587" i="1"/>
  <c r="H587" i="1"/>
  <c r="C1152" i="1"/>
  <c r="G574" i="1"/>
  <c r="H574" i="1"/>
  <c r="G102" i="1"/>
  <c r="H102" i="1"/>
  <c r="G1046" i="1"/>
  <c r="H1046" i="1"/>
  <c r="H11" i="3" l="1"/>
  <c r="I11" i="3" s="1"/>
  <c r="E312" i="9"/>
  <c r="H1214" i="1"/>
  <c r="G1214" i="1"/>
  <c r="F175" i="5"/>
  <c r="H278" i="9"/>
  <c r="G1153" i="1"/>
  <c r="D984" i="1"/>
  <c r="D407" i="1"/>
  <c r="D633" i="1"/>
  <c r="F408" i="4"/>
  <c r="C403" i="1"/>
  <c r="H522" i="1"/>
  <c r="G522" i="1"/>
  <c r="H147" i="1"/>
  <c r="G147" i="1"/>
  <c r="G2" i="1"/>
  <c r="H2" i="1"/>
  <c r="D639" i="4"/>
  <c r="F412" i="4"/>
  <c r="C407" i="1"/>
  <c r="H414" i="1"/>
  <c r="G414" i="1"/>
  <c r="F407" i="4"/>
  <c r="C402" i="1"/>
  <c r="F636" i="4"/>
  <c r="C630" i="1"/>
  <c r="D291" i="4"/>
  <c r="F289" i="4"/>
  <c r="D413" i="4"/>
  <c r="C285" i="1"/>
  <c r="D290" i="4"/>
  <c r="F635" i="4"/>
  <c r="C629" i="1"/>
  <c r="G285" i="9"/>
  <c r="E285" i="9" s="1"/>
  <c r="B285" i="9" s="1"/>
  <c r="G278" i="9"/>
  <c r="F6" i="5"/>
  <c r="C984" i="1"/>
  <c r="K3" i="9"/>
  <c r="I9" i="3"/>
  <c r="H345" i="1"/>
  <c r="G345" i="1"/>
  <c r="E413" i="4"/>
  <c r="E291" i="4"/>
  <c r="D287" i="1" s="1"/>
  <c r="D285" i="1"/>
  <c r="E290" i="4"/>
  <c r="D286" i="1" s="1"/>
  <c r="G1152" i="1"/>
  <c r="H1152" i="1"/>
  <c r="H293" i="1"/>
  <c r="G293" i="1"/>
  <c r="B21" i="9"/>
  <c r="H985" i="1"/>
  <c r="G985" i="1"/>
  <c r="H1435" i="1"/>
  <c r="G1435" i="1"/>
  <c r="N3" i="9" l="1"/>
  <c r="E278" i="9"/>
  <c r="B278" i="9" s="1"/>
  <c r="F290" i="4"/>
  <c r="C286" i="1"/>
  <c r="F291" i="4"/>
  <c r="C287" i="1"/>
  <c r="E640" i="4"/>
  <c r="E415" i="4"/>
  <c r="D410" i="1" s="1"/>
  <c r="D408" i="1"/>
  <c r="E414" i="4"/>
  <c r="D409" i="1" s="1"/>
  <c r="H984" i="1"/>
  <c r="H8" i="3"/>
  <c r="G984" i="1"/>
  <c r="H629" i="1"/>
  <c r="G629" i="1"/>
  <c r="H285" i="1"/>
  <c r="G285" i="1"/>
  <c r="H630" i="1"/>
  <c r="G630" i="1"/>
  <c r="D641" i="4"/>
  <c r="F639" i="4"/>
  <c r="C633" i="1"/>
  <c r="D415" i="4"/>
  <c r="D640" i="4"/>
  <c r="F413" i="4"/>
  <c r="C408" i="1"/>
  <c r="D414" i="4"/>
  <c r="G403" i="1"/>
  <c r="H403" i="1"/>
  <c r="H402" i="1"/>
  <c r="G402" i="1"/>
  <c r="H407" i="1"/>
  <c r="G407" i="1"/>
  <c r="E277" i="9" l="1"/>
  <c r="F414" i="4"/>
  <c r="C409" i="1"/>
  <c r="F415" i="4"/>
  <c r="C410" i="1"/>
  <c r="F641" i="4"/>
  <c r="C635" i="1"/>
  <c r="H408" i="1"/>
  <c r="G408" i="1"/>
  <c r="G633" i="1"/>
  <c r="H633" i="1"/>
  <c r="H287" i="1"/>
  <c r="G287" i="1"/>
  <c r="D642" i="4"/>
  <c r="F640" i="4"/>
  <c r="C634" i="1"/>
  <c r="M3" i="9"/>
  <c r="I8" i="3"/>
  <c r="G286" i="1"/>
  <c r="H286" i="1"/>
  <c r="E642" i="4"/>
  <c r="D634" i="1"/>
  <c r="E641" i="4"/>
  <c r="H634" i="1" l="1"/>
  <c r="G634" i="1"/>
  <c r="G410" i="1"/>
  <c r="H410" i="1"/>
  <c r="D646" i="4"/>
  <c r="F642" i="4"/>
  <c r="C636" i="1"/>
  <c r="H409" i="1"/>
  <c r="G409" i="1"/>
  <c r="E645" i="4"/>
  <c r="D635" i="1"/>
  <c r="H635" i="1" s="1"/>
  <c r="E646" i="4"/>
  <c r="D636" i="1"/>
  <c r="D645" i="4"/>
  <c r="G276" i="9" l="1"/>
  <c r="E276" i="9" s="1"/>
  <c r="B276" i="9" s="1"/>
  <c r="I19" i="3"/>
  <c r="D640" i="1"/>
  <c r="H19" i="3"/>
  <c r="F646" i="4"/>
  <c r="C640" i="1"/>
  <c r="H18" i="3"/>
  <c r="F645" i="4"/>
  <c r="C639" i="1"/>
  <c r="G635" i="1"/>
  <c r="I18" i="3"/>
  <c r="D639" i="1"/>
  <c r="H636" i="1"/>
  <c r="G636" i="1"/>
  <c r="G639" i="1" l="1"/>
  <c r="H639" i="1"/>
  <c r="H7" i="3"/>
  <c r="H640" i="1"/>
  <c r="G640" i="1"/>
  <c r="J3" i="9" l="1"/>
  <c r="G274" i="9" l="1"/>
  <c r="M272" i="9"/>
  <c r="L272" i="9"/>
  <c r="H274" i="9"/>
  <c r="H18" i="9"/>
  <c r="G18" i="9"/>
  <c r="G17" i="9"/>
  <c r="L16" i="9"/>
  <c r="J9" i="9"/>
  <c r="H15" i="9"/>
  <c r="K8" i="9"/>
  <c r="K11" i="9"/>
  <c r="I5" i="9"/>
  <c r="I8" i="9"/>
  <c r="J10" i="9"/>
  <c r="K5" i="9"/>
  <c r="J5" i="9"/>
  <c r="I6" i="9"/>
  <c r="J17" i="9"/>
  <c r="M16" i="9"/>
  <c r="G16" i="9"/>
  <c r="K12" i="9"/>
  <c r="H17" i="9"/>
  <c r="I9" i="9"/>
  <c r="I12" i="9"/>
  <c r="J7" i="9"/>
  <c r="K9" i="9"/>
  <c r="I17" i="9"/>
  <c r="G15" i="9"/>
  <c r="I13" i="9"/>
  <c r="J8" i="9"/>
  <c r="J11" i="9"/>
  <c r="K6" i="9"/>
  <c r="K13" i="9"/>
  <c r="I7" i="9"/>
  <c r="J13" i="9"/>
  <c r="H16" i="9"/>
  <c r="I11" i="9"/>
  <c r="J6" i="9"/>
  <c r="L15" i="9"/>
  <c r="M15" i="9"/>
  <c r="J12" i="9"/>
  <c r="K7" i="9"/>
  <c r="K10" i="9"/>
  <c r="E18" i="9" l="1"/>
  <c r="B18" i="9" s="1"/>
  <c r="E10" i="9"/>
  <c r="B10" i="9" s="1"/>
  <c r="F272" i="9"/>
  <c r="F20" i="9" s="1"/>
  <c r="E11" i="9"/>
  <c r="B11" i="9" s="1"/>
  <c r="E274" i="9"/>
  <c r="B274" i="9" s="1"/>
  <c r="F15" i="9"/>
  <c r="E9" i="9"/>
  <c r="B9" i="9" s="1"/>
  <c r="F16" i="9"/>
  <c r="E17" i="9"/>
  <c r="B17" i="9" s="1"/>
  <c r="E8" i="9"/>
  <c r="B8" i="9" s="1"/>
  <c r="E7" i="9"/>
  <c r="B7" i="9" s="1"/>
  <c r="E13" i="9"/>
  <c r="B13" i="9" s="1"/>
  <c r="E6" i="9"/>
  <c r="B6" i="9" s="1"/>
  <c r="E15" i="9"/>
  <c r="E12" i="9"/>
  <c r="B12" i="9" s="1"/>
  <c r="E16" i="9"/>
  <c r="E5" i="9"/>
  <c r="B272" i="9" l="1"/>
  <c r="B16" i="9"/>
  <c r="E20" i="9"/>
  <c r="I7" i="3" s="1"/>
  <c r="E14" i="9"/>
  <c r="B15" i="9"/>
  <c r="E4" i="9"/>
  <c r="B5" i="9"/>
  <c r="F14"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<sst xmlns="http://schemas.openxmlformats.org/spreadsheetml/2006/main" count="4374" uniqueCount="3426">
  <si>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</si>
  <si>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</si>
  <si>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</si>
  <si>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</si>
  <si>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</si>
  <si>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</si>
  <si>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</si>
  <si>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</si>
  <si>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</si>
  <si>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</si>
  <si>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</si>
  <si>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</si>
  <si>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</si>
  <si>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</si>
  <si>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</si>
  <si>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</si>
  <si>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</si>
  <si>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</si>
  <si>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</si>
  <si>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</si>
  <si>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</si>
  <si>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</si>
  <si>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</si>
  <si>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</si>
  <si>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</si>
  <si>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</si>
  <si>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</si>
  <si>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</si>
  <si>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</si>
  <si>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</si>
  <si>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</si>
  <si>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Don Mihovila Pavlinovića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</si>
  <si>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</si>
  <si>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</si>
  <si>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</si>
  <si>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</si>
  <si>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</si>
  <si>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</si>
  <si>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</si>
  <si>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</si>
  <si>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</si>
  <si>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</si>
  <si>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</si>
  <si>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</si>
  <si>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</si>
  <si>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</si>
  <si>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</si>
  <si>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</si>
  <si>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</si>
  <si>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12382 - Osnovna škola Don Mihovila Pavlinovića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</si>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</sst>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2078801.75</v>
      </c>
      <c r="D2" s="6">
        <f>'PR-RAS'!E6</f>
        <v>2537309.96</v>
      </c>
      <c r="E2" s="6">
        <v>0</v>
      </c>
      <c r="F2" s="6">
        <v>0</v>
      </c>
      <c r="G2" s="7">
        <f t="shared" ref="G2:G264" si="0">(B2/1000)*(C2*1+D2*2)</f>
        <v>7153.4216699999997</v>
      </c>
      <c r="H2" s="7">
        <f t="shared" ref="H2:H264" si="1">ABS(C2-ROUND(C2,0))+ABS(D2-ROUND(D2,0))</f>
        <v>0.2900000000372529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1859645.74</v>
      </c>
      <c r="D46" s="1">
        <f>'PR-RAS'!E50</f>
        <v>2244996.46</v>
      </c>
      <c r="E46" s="1">
        <v>0</v>
      </c>
      <c r="F46" s="1">
        <v>0</v>
      </c>
      <c r="G46" s="2">
        <f t="shared" si="0"/>
        <v>285733.73969999998</v>
      </c>
      <c r="H46" s="2">
        <f t="shared" si="1"/>
        <v>0.71999999997206032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23954.04</v>
      </c>
      <c r="E58" s="1">
        <v>0</v>
      </c>
      <c r="F58" s="1">
        <v>0</v>
      </c>
      <c r="G58" s="2">
        <f t="shared" si="0"/>
        <v>2730.7605600000002</v>
      </c>
      <c r="H58" s="2">
        <f t="shared" si="1"/>
        <v>4.0000000000873115E-2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23954.04</v>
      </c>
      <c r="E59" s="1">
        <v>0</v>
      </c>
      <c r="F59" s="1">
        <v>0</v>
      </c>
      <c r="G59" s="2">
        <f t="shared" si="0"/>
        <v>2778.6686400000003</v>
      </c>
      <c r="H59" s="2">
        <f t="shared" si="1"/>
        <v>4.0000000000873115E-2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1859645.74</v>
      </c>
      <c r="D64" s="1">
        <f>'PR-RAS'!E68</f>
        <v>2219845.16</v>
      </c>
      <c r="E64" s="1">
        <v>0</v>
      </c>
      <c r="F64" s="1">
        <v>0</v>
      </c>
      <c r="G64" s="2">
        <f t="shared" si="0"/>
        <v>396858.17178000003</v>
      </c>
      <c r="H64" s="2">
        <f t="shared" si="1"/>
        <v>0.42000000015832484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1851215.49</v>
      </c>
      <c r="D65" s="1">
        <f>'PR-RAS'!E69</f>
        <v>2216600.16</v>
      </c>
      <c r="E65" s="1">
        <v>0</v>
      </c>
      <c r="F65" s="1">
        <v>0</v>
      </c>
      <c r="G65" s="2">
        <f t="shared" si="0"/>
        <v>402202.61184000003</v>
      </c>
      <c r="H65" s="2">
        <f t="shared" si="1"/>
        <v>0.65000000013969839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8430.25</v>
      </c>
      <c r="D66" s="1">
        <f>'PR-RAS'!E70</f>
        <v>3245</v>
      </c>
      <c r="E66" s="1">
        <v>0</v>
      </c>
      <c r="F66" s="1">
        <v>0</v>
      </c>
      <c r="G66" s="2">
        <f t="shared" si="0"/>
        <v>969.81625000000008</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1197.26</v>
      </c>
      <c r="E73" s="1">
        <v>0</v>
      </c>
      <c r="F73" s="1">
        <v>0</v>
      </c>
      <c r="G73" s="2">
        <f t="shared" si="0"/>
        <v>172.40544</v>
      </c>
      <c r="H73" s="2">
        <f t="shared" si="1"/>
        <v>0.25999999999999091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1197.26</v>
      </c>
      <c r="E74" s="1">
        <v>0</v>
      </c>
      <c r="F74" s="1">
        <v>0</v>
      </c>
      <c r="G74" s="2">
        <f t="shared" si="0"/>
        <v>174.79996</v>
      </c>
      <c r="H74" s="2">
        <f t="shared" si="1"/>
        <v>0.25999999999999091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120</v>
      </c>
      <c r="D78" s="1">
        <f>'PR-RAS'!E82</f>
        <v>80.180000000000007</v>
      </c>
      <c r="E78" s="1">
        <v>0</v>
      </c>
      <c r="F78" s="1">
        <v>0</v>
      </c>
      <c r="G78" s="2">
        <f t="shared" si="0"/>
        <v>21.587720000000001</v>
      </c>
      <c r="H78" s="2">
        <f t="shared" si="1"/>
        <v>0.18000000000000682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0.18000000000000002</v>
      </c>
      <c r="E79" s="1">
        <v>0</v>
      </c>
      <c r="F79" s="1">
        <v>0</v>
      </c>
      <c r="G79" s="2">
        <f t="shared" si="0"/>
        <v>2.8080000000000004E-2</v>
      </c>
      <c r="H79" s="2">
        <f t="shared" si="1"/>
        <v>0.18000000000000002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0.14000000000000001</v>
      </c>
      <c r="E81" s="1">
        <v>0</v>
      </c>
      <c r="F81" s="1">
        <v>0</v>
      </c>
      <c r="G81" s="2">
        <f t="shared" si="0"/>
        <v>2.2400000000000003E-2</v>
      </c>
      <c r="H81" s="2">
        <f t="shared" si="1"/>
        <v>0.14000000000000001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0.04</v>
      </c>
      <c r="E86" s="1">
        <v>0</v>
      </c>
      <c r="F86" s="1">
        <v>0</v>
      </c>
      <c r="G86" s="2">
        <f t="shared" si="0"/>
        <v>6.8000000000000005E-3</v>
      </c>
      <c r="H86" s="2">
        <f t="shared" si="1"/>
        <v>0.04</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120</v>
      </c>
      <c r="D87" s="1">
        <f>'PR-RAS'!E91</f>
        <v>80</v>
      </c>
      <c r="E87" s="1">
        <v>0</v>
      </c>
      <c r="F87" s="1">
        <v>0</v>
      </c>
      <c r="G87" s="2">
        <f t="shared" si="0"/>
        <v>24.08</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120</v>
      </c>
      <c r="D89" s="1">
        <f>'PR-RAS'!E93</f>
        <v>80</v>
      </c>
      <c r="E89" s="1">
        <v>0</v>
      </c>
      <c r="F89" s="1">
        <v>0</v>
      </c>
      <c r="G89" s="2">
        <f t="shared" si="0"/>
        <v>24.639999999999997</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1787.21</v>
      </c>
      <c r="D102" s="1">
        <f>'PR-RAS'!E106</f>
        <v>861.67</v>
      </c>
      <c r="E102" s="1">
        <v>0</v>
      </c>
      <c r="F102" s="1">
        <v>0</v>
      </c>
      <c r="G102" s="2">
        <f t="shared" si="0"/>
        <v>354.56555000000003</v>
      </c>
      <c r="H102" s="2">
        <f t="shared" si="1"/>
        <v>0.54000000000007731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1787.21</v>
      </c>
      <c r="D108" s="1">
        <f>'PR-RAS'!E112</f>
        <v>861.67</v>
      </c>
      <c r="E108" s="1">
        <v>0</v>
      </c>
      <c r="F108" s="1">
        <v>0</v>
      </c>
      <c r="G108" s="2">
        <f t="shared" si="0"/>
        <v>375.62885</v>
      </c>
      <c r="H108" s="2">
        <f t="shared" si="1"/>
        <v>0.54000000000007731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1787.21</v>
      </c>
      <c r="D113" s="1">
        <f>'PR-RAS'!E117</f>
        <v>861.67</v>
      </c>
      <c r="E113" s="1">
        <v>0</v>
      </c>
      <c r="F113" s="1">
        <v>0</v>
      </c>
      <c r="G113" s="2">
        <f t="shared" si="0"/>
        <v>393.1816</v>
      </c>
      <c r="H113" s="2">
        <f t="shared" si="1"/>
        <v>0.54000000000007731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2221.2600000000002</v>
      </c>
      <c r="D120" s="1">
        <f>'PR-RAS'!E124</f>
        <v>1617</v>
      </c>
      <c r="E120" s="1">
        <v>0</v>
      </c>
      <c r="F120" s="1">
        <v>0</v>
      </c>
      <c r="G120" s="2">
        <f t="shared" si="0"/>
        <v>649.17593999999997</v>
      </c>
      <c r="H120" s="2">
        <f t="shared" si="1"/>
        <v>0.26000000000021828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1626.28</v>
      </c>
      <c r="D121" s="1">
        <f>'PR-RAS'!E125</f>
        <v>1467</v>
      </c>
      <c r="E121" s="1">
        <v>0</v>
      </c>
      <c r="F121" s="1">
        <v>0</v>
      </c>
      <c r="G121" s="2">
        <f t="shared" si="0"/>
        <v>547.23359999999991</v>
      </c>
      <c r="H121" s="2">
        <f t="shared" si="1"/>
        <v>0.27999999999997272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1626.28</v>
      </c>
      <c r="D123" s="1">
        <f>'PR-RAS'!E127</f>
        <v>1467</v>
      </c>
      <c r="E123" s="1">
        <v>0</v>
      </c>
      <c r="F123" s="1">
        <v>0</v>
      </c>
      <c r="G123" s="2">
        <f t="shared" si="0"/>
        <v>556.35415999999998</v>
      </c>
      <c r="H123" s="2">
        <f t="shared" si="1"/>
        <v>0.27999999999997272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594.98</v>
      </c>
      <c r="D124" s="1">
        <f>'PR-RAS'!E128</f>
        <v>150</v>
      </c>
      <c r="E124" s="1">
        <v>0</v>
      </c>
      <c r="F124" s="1">
        <v>0</v>
      </c>
      <c r="G124" s="2">
        <f t="shared" si="0"/>
        <v>110.08253999999999</v>
      </c>
      <c r="H124" s="2">
        <f t="shared" si="1"/>
        <v>1.999999999998181E-2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566.98</v>
      </c>
      <c r="D125" s="1">
        <f>'PR-RAS'!E129</f>
        <v>150</v>
      </c>
      <c r="E125" s="1">
        <v>0</v>
      </c>
      <c r="F125" s="1">
        <v>0</v>
      </c>
      <c r="G125" s="2">
        <f t="shared" si="0"/>
        <v>107.50552</v>
      </c>
      <c r="H125" s="2">
        <f t="shared" si="1"/>
        <v>1.999999999998181E-2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v>
      </c>
      <c r="D126" s="1">
        <f>'PR-RAS'!E130</f>
        <v>0</v>
      </c>
      <c r="E126" s="1">
        <v>0</v>
      </c>
      <c r="F126" s="1">
        <v>0</v>
      </c>
      <c r="G126" s="2">
        <f t="shared" si="0"/>
        <v>3.5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214796.06</v>
      </c>
      <c r="D129" s="1">
        <f>'PR-RAS'!E133</f>
        <v>289754.65000000002</v>
      </c>
      <c r="E129" s="1">
        <v>0</v>
      </c>
      <c r="F129" s="1">
        <v>0</v>
      </c>
      <c r="G129" s="2">
        <f t="shared" si="0"/>
        <v>101671.08608000001</v>
      </c>
      <c r="H129" s="2">
        <f t="shared" si="1"/>
        <v>0.40999999997438863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214796.06</v>
      </c>
      <c r="D130" s="1">
        <f>'PR-RAS'!E134</f>
        <v>289754.65000000002</v>
      </c>
      <c r="E130" s="1">
        <v>0</v>
      </c>
      <c r="F130" s="1">
        <v>0</v>
      </c>
      <c r="G130" s="2">
        <f t="shared" si="0"/>
        <v>102465.39144000002</v>
      </c>
      <c r="H130" s="2">
        <f t="shared" si="1"/>
        <v>0.40999999997438863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213546.06</v>
      </c>
      <c r="D131" s="1">
        <f>'PR-RAS'!E135</f>
        <v>289754.65000000002</v>
      </c>
      <c r="E131" s="1">
        <v>0</v>
      </c>
      <c r="F131" s="1">
        <v>0</v>
      </c>
      <c r="G131" s="2">
        <f t="shared" si="0"/>
        <v>103097.19680000002</v>
      </c>
      <c r="H131" s="2">
        <f t="shared" si="1"/>
        <v>0.40999999997438863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1250</v>
      </c>
      <c r="D132" s="1">
        <f>'PR-RAS'!E136</f>
        <v>0</v>
      </c>
      <c r="E132" s="1">
        <v>0</v>
      </c>
      <c r="F132" s="1">
        <v>0</v>
      </c>
      <c r="G132" s="2">
        <f t="shared" si="0"/>
        <v>163.75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231.48</v>
      </c>
      <c r="D135" s="1">
        <f>'PR-RAS'!E139</f>
        <v>0</v>
      </c>
      <c r="E135" s="1">
        <v>0</v>
      </c>
      <c r="F135" s="1">
        <v>0</v>
      </c>
      <c r="G135" s="2">
        <f t="shared" si="0"/>
        <v>31.018319999999999</v>
      </c>
      <c r="H135" s="2">
        <f t="shared" si="1"/>
        <v>0.47999999999998977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231.48</v>
      </c>
      <c r="D146" s="1">
        <f>'PR-RAS'!E150</f>
        <v>0</v>
      </c>
      <c r="E146" s="1">
        <v>0</v>
      </c>
      <c r="F146" s="1">
        <v>0</v>
      </c>
      <c r="G146" s="2">
        <f t="shared" si="0"/>
        <v>33.564599999999999</v>
      </c>
      <c r="H146" s="2">
        <f t="shared" si="1"/>
        <v>0.47999999999998977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2087161.4200000004</v>
      </c>
      <c r="D147" s="1">
        <f>'PR-RAS'!E151</f>
        <v>2490557.6399999997</v>
      </c>
      <c r="E147" s="1">
        <v>0</v>
      </c>
      <c r="F147" s="1">
        <v>0</v>
      </c>
      <c r="G147" s="2">
        <f t="shared" si="0"/>
        <v>1031968.3981999998</v>
      </c>
      <c r="H147" s="2">
        <f t="shared" si="1"/>
        <v>0.78000000072643161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1724861.7200000002</v>
      </c>
      <c r="D148" s="1">
        <f>'PR-RAS'!E152</f>
        <v>2082540.18</v>
      </c>
      <c r="E148" s="1">
        <v>0</v>
      </c>
      <c r="F148" s="1">
        <v>0</v>
      </c>
      <c r="G148" s="2">
        <f t="shared" si="0"/>
        <v>865821.48575999995</v>
      </c>
      <c r="H148" s="2">
        <f t="shared" si="1"/>
        <v>0.45999999972991645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1406316.61</v>
      </c>
      <c r="D149" s="1">
        <f>'PR-RAS'!E153</f>
        <v>1721436.21</v>
      </c>
      <c r="E149" s="1">
        <v>0</v>
      </c>
      <c r="F149" s="1">
        <v>0</v>
      </c>
      <c r="G149" s="2">
        <f t="shared" si="0"/>
        <v>717679.97644</v>
      </c>
      <c r="H149" s="2">
        <f t="shared" si="1"/>
        <v>0.59999999986030161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1377754.19</v>
      </c>
      <c r="D150" s="1">
        <f>'PR-RAS'!E154</f>
        <v>1697384.75</v>
      </c>
      <c r="E150" s="1">
        <v>0</v>
      </c>
      <c r="F150" s="1">
        <v>0</v>
      </c>
      <c r="G150" s="2">
        <f t="shared" si="0"/>
        <v>711106.02980999986</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16987.3</v>
      </c>
      <c r="D152" s="1">
        <f>'PR-RAS'!E156</f>
        <v>10002.98</v>
      </c>
      <c r="E152" s="1">
        <v>0</v>
      </c>
      <c r="F152" s="1">
        <v>0</v>
      </c>
      <c r="G152" s="2">
        <f t="shared" si="0"/>
        <v>5585.9822599999989</v>
      </c>
      <c r="H152" s="2">
        <f t="shared" si="1"/>
        <v>0.31999999999970896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11575.12</v>
      </c>
      <c r="D153" s="1">
        <f>'PR-RAS'!E157</f>
        <v>14048.48</v>
      </c>
      <c r="E153" s="1">
        <v>0</v>
      </c>
      <c r="F153" s="1">
        <v>0</v>
      </c>
      <c r="G153" s="2">
        <f t="shared" si="0"/>
        <v>6030.1561600000005</v>
      </c>
      <c r="H153" s="2">
        <f t="shared" si="1"/>
        <v>0.6000000000003638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85199.32</v>
      </c>
      <c r="D154" s="1">
        <f>'PR-RAS'!E158</f>
        <v>76694.14</v>
      </c>
      <c r="E154" s="1">
        <v>0</v>
      </c>
      <c r="F154" s="1">
        <v>0</v>
      </c>
      <c r="G154" s="2">
        <f t="shared" si="0"/>
        <v>36503.902800000003</v>
      </c>
      <c r="H154" s="2">
        <f t="shared" si="1"/>
        <v>0.46000000000640284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233345.79</v>
      </c>
      <c r="D155" s="1">
        <f>'PR-RAS'!E159</f>
        <v>284409.83</v>
      </c>
      <c r="E155" s="1">
        <v>0</v>
      </c>
      <c r="F155" s="1">
        <v>0</v>
      </c>
      <c r="G155" s="2">
        <f t="shared" si="0"/>
        <v>123533.47930000001</v>
      </c>
      <c r="H155" s="2">
        <f t="shared" si="1"/>
        <v>0.37999999997555278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233345.79</v>
      </c>
      <c r="D157" s="1">
        <f>'PR-RAS'!E161</f>
        <v>284409.83</v>
      </c>
      <c r="E157" s="1">
        <v>0</v>
      </c>
      <c r="F157" s="1">
        <v>0</v>
      </c>
      <c r="G157" s="2">
        <f t="shared" si="0"/>
        <v>125137.81020000001</v>
      </c>
      <c r="H157" s="2">
        <f t="shared" si="1"/>
        <v>0.37999999997555278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297370.82</v>
      </c>
      <c r="D159" s="1">
        <f>'PR-RAS'!E163</f>
        <v>339574.24</v>
      </c>
      <c r="E159" s="1">
        <v>0</v>
      </c>
      <c r="F159" s="1">
        <v>0</v>
      </c>
      <c r="G159" s="2">
        <f t="shared" si="0"/>
        <v>154290.04940000002</v>
      </c>
      <c r="H159" s="2">
        <f t="shared" si="1"/>
        <v>0.41999999998370185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39526.730000000003</v>
      </c>
      <c r="D160" s="1">
        <f>'PR-RAS'!E164</f>
        <v>37460.400000000001</v>
      </c>
      <c r="E160" s="1">
        <v>0</v>
      </c>
      <c r="F160" s="1">
        <v>0</v>
      </c>
      <c r="G160" s="2">
        <f t="shared" si="0"/>
        <v>18197.15727</v>
      </c>
      <c r="H160" s="2">
        <f t="shared" si="1"/>
        <v>0.66999999999825377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6088.83</v>
      </c>
      <c r="D161" s="1">
        <f>'PR-RAS'!E165</f>
        <v>5355.58</v>
      </c>
      <c r="E161" s="1">
        <v>0</v>
      </c>
      <c r="F161" s="1">
        <v>0</v>
      </c>
      <c r="G161" s="2">
        <f t="shared" si="0"/>
        <v>2687.9983999999999</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33150.92</v>
      </c>
      <c r="D162" s="1">
        <f>'PR-RAS'!E166</f>
        <v>32074.82</v>
      </c>
      <c r="E162" s="1">
        <v>0</v>
      </c>
      <c r="F162" s="1">
        <v>0</v>
      </c>
      <c r="G162" s="2">
        <f t="shared" si="0"/>
        <v>15665.390160000001</v>
      </c>
      <c r="H162" s="2">
        <f t="shared" si="1"/>
        <v>0.26000000000203727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30</v>
      </c>
      <c r="E163" s="1">
        <v>0</v>
      </c>
      <c r="F163" s="1">
        <v>0</v>
      </c>
      <c r="G163" s="2">
        <f t="shared" si="0"/>
        <v>9.7200000000000006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286.98</v>
      </c>
      <c r="D164" s="1">
        <f>'PR-RAS'!E168</f>
        <v>0</v>
      </c>
      <c r="E164" s="1">
        <v>0</v>
      </c>
      <c r="F164" s="1">
        <v>0</v>
      </c>
      <c r="G164" s="2">
        <f t="shared" si="0"/>
        <v>46.777740000000001</v>
      </c>
      <c r="H164" s="2">
        <f t="shared" si="1"/>
        <v>1.999999999998181E-2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156560.94</v>
      </c>
      <c r="D165" s="1">
        <f>'PR-RAS'!E169</f>
        <v>169291.6</v>
      </c>
      <c r="E165" s="1">
        <v>0</v>
      </c>
      <c r="F165" s="1">
        <v>0</v>
      </c>
      <c r="G165" s="2">
        <f t="shared" si="0"/>
        <v>81203.638960000011</v>
      </c>
      <c r="H165" s="2">
        <f t="shared" si="1"/>
        <v>0.45999999999185093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14626.1</v>
      </c>
      <c r="D166" s="1">
        <f>'PR-RAS'!E170</f>
        <v>12536.12</v>
      </c>
      <c r="E166" s="1">
        <v>0</v>
      </c>
      <c r="F166" s="1">
        <v>0</v>
      </c>
      <c r="G166" s="2">
        <f t="shared" si="0"/>
        <v>6550.2261000000008</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112623.03</v>
      </c>
      <c r="D167" s="1">
        <f>'PR-RAS'!E171</f>
        <v>121091.53</v>
      </c>
      <c r="E167" s="1">
        <v>0</v>
      </c>
      <c r="F167" s="1">
        <v>0</v>
      </c>
      <c r="G167" s="2">
        <f t="shared" si="0"/>
        <v>58897.810939999996</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27177.72</v>
      </c>
      <c r="D168" s="1">
        <f>'PR-RAS'!E172</f>
        <v>33118.86</v>
      </c>
      <c r="E168" s="1">
        <v>0</v>
      </c>
      <c r="F168" s="1">
        <v>0</v>
      </c>
      <c r="G168" s="2">
        <f t="shared" si="0"/>
        <v>15600.378480000001</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1473.63</v>
      </c>
      <c r="D169" s="1">
        <f>'PR-RAS'!E173</f>
        <v>1680.22</v>
      </c>
      <c r="E169" s="1">
        <v>0</v>
      </c>
      <c r="F169" s="1">
        <v>0</v>
      </c>
      <c r="G169" s="2">
        <f t="shared" si="0"/>
        <v>812.12375999999995</v>
      </c>
      <c r="H169" s="2">
        <f t="shared" si="1"/>
        <v>0.58999999999991815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660.46</v>
      </c>
      <c r="D170" s="1">
        <f>'PR-RAS'!E174</f>
        <v>864.87</v>
      </c>
      <c r="E170" s="1">
        <v>0</v>
      </c>
      <c r="F170" s="1">
        <v>0</v>
      </c>
      <c r="G170" s="2">
        <f t="shared" si="0"/>
        <v>403.94380000000001</v>
      </c>
      <c r="H170" s="2">
        <f t="shared" si="1"/>
        <v>0.59000000000003183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95194.06</v>
      </c>
      <c r="D173" s="1">
        <f>'PR-RAS'!E177</f>
        <v>128041.34999999999</v>
      </c>
      <c r="E173" s="1">
        <v>0</v>
      </c>
      <c r="F173" s="1">
        <v>0</v>
      </c>
      <c r="G173" s="2">
        <f t="shared" si="0"/>
        <v>60419.602719999995</v>
      </c>
      <c r="H173" s="2">
        <f t="shared" si="1"/>
        <v>0.40999999998894054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40587.69</v>
      </c>
      <c r="D174" s="1">
        <f>'PR-RAS'!E178</f>
        <v>45448.14</v>
      </c>
      <c r="E174" s="1">
        <v>0</v>
      </c>
      <c r="F174" s="1">
        <v>0</v>
      </c>
      <c r="G174" s="2">
        <f t="shared" si="0"/>
        <v>22746.72681</v>
      </c>
      <c r="H174" s="2">
        <f t="shared" si="1"/>
        <v>0.44999999999708962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15360.31</v>
      </c>
      <c r="D175" s="1">
        <f>'PR-RAS'!E179</f>
        <v>34189.660000000003</v>
      </c>
      <c r="E175" s="1">
        <v>0</v>
      </c>
      <c r="F175" s="1">
        <v>0</v>
      </c>
      <c r="G175" s="2">
        <f t="shared" si="0"/>
        <v>14570.69562</v>
      </c>
      <c r="H175" s="2">
        <f t="shared" si="1"/>
        <v>0.64999999999599822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486.45</v>
      </c>
      <c r="E176" s="1">
        <v>0</v>
      </c>
      <c r="F176" s="1">
        <v>0</v>
      </c>
      <c r="G176" s="2">
        <f t="shared" si="0"/>
        <v>170.25749999999999</v>
      </c>
      <c r="H176" s="2">
        <f t="shared" si="1"/>
        <v>0.44999999999998863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21130.45</v>
      </c>
      <c r="D177" s="1">
        <f>'PR-RAS'!E181</f>
        <v>18646.400000000001</v>
      </c>
      <c r="E177" s="1">
        <v>0</v>
      </c>
      <c r="F177" s="1">
        <v>0</v>
      </c>
      <c r="G177" s="2">
        <f t="shared" si="0"/>
        <v>10282.492</v>
      </c>
      <c r="H177" s="2">
        <f t="shared" si="1"/>
        <v>0.85000000000218279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387.58</v>
      </c>
      <c r="D179" s="1">
        <f>'PR-RAS'!E183</f>
        <v>368.41</v>
      </c>
      <c r="E179" s="1">
        <v>0</v>
      </c>
      <c r="F179" s="1">
        <v>0</v>
      </c>
      <c r="G179" s="2">
        <f t="shared" si="0"/>
        <v>200.14320000000001</v>
      </c>
      <c r="H179" s="2">
        <f t="shared" si="1"/>
        <v>0.83000000000004093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4270.8999999999996</v>
      </c>
      <c r="D180" s="1">
        <f>'PR-RAS'!E184</f>
        <v>13031.31</v>
      </c>
      <c r="E180" s="1">
        <v>0</v>
      </c>
      <c r="F180" s="1">
        <v>0</v>
      </c>
      <c r="G180" s="2">
        <f t="shared" si="0"/>
        <v>5429.7000799999996</v>
      </c>
      <c r="H180" s="2">
        <f t="shared" si="1"/>
        <v>0.40999999999985448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7899.61</v>
      </c>
      <c r="D181" s="1">
        <f>'PR-RAS'!E185</f>
        <v>9385.36</v>
      </c>
      <c r="E181" s="1">
        <v>0</v>
      </c>
      <c r="F181" s="1">
        <v>0</v>
      </c>
      <c r="G181" s="2">
        <f t="shared" si="0"/>
        <v>4800.6594000000005</v>
      </c>
      <c r="H181" s="2">
        <f t="shared" si="1"/>
        <v>0.75000000000090949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5557.52</v>
      </c>
      <c r="D182" s="1">
        <f>'PR-RAS'!E186</f>
        <v>6485.62</v>
      </c>
      <c r="E182" s="1">
        <v>0</v>
      </c>
      <c r="F182" s="1">
        <v>0</v>
      </c>
      <c r="G182" s="2">
        <f t="shared" si="0"/>
        <v>3353.7055600000003</v>
      </c>
      <c r="H182" s="2">
        <f t="shared" si="1"/>
        <v>0.85999999999967258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570.27</v>
      </c>
      <c r="D183" s="1">
        <f>'PR-RAS'!E187</f>
        <v>488</v>
      </c>
      <c r="E183" s="1">
        <v>0</v>
      </c>
      <c r="F183" s="1">
        <v>0</v>
      </c>
      <c r="G183" s="2">
        <f t="shared" si="0"/>
        <v>281.42113999999998</v>
      </c>
      <c r="H183" s="2">
        <f t="shared" si="1"/>
        <v>0.26999999999998181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5518.82</v>
      </c>
      <c r="D184" s="1">
        <f>'PR-RAS'!E188</f>
        <v>4292.8900000000003</v>
      </c>
      <c r="E184" s="1">
        <v>0</v>
      </c>
      <c r="F184" s="1">
        <v>0</v>
      </c>
      <c r="G184" s="2">
        <f t="shared" si="0"/>
        <v>2581.1417999999999</v>
      </c>
      <c r="H184" s="2">
        <f t="shared" si="1"/>
        <v>0.28999999999996362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1010.72</v>
      </c>
      <c r="D186" s="1">
        <f>'PR-RAS'!E190</f>
        <v>855.96</v>
      </c>
      <c r="E186" s="1">
        <v>0</v>
      </c>
      <c r="F186" s="1">
        <v>0</v>
      </c>
      <c r="G186" s="2">
        <f t="shared" si="0"/>
        <v>503.68840000000006</v>
      </c>
      <c r="H186" s="2">
        <f t="shared" si="1"/>
        <v>0.31999999999993634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513.09</v>
      </c>
      <c r="E188" s="1">
        <v>0</v>
      </c>
      <c r="F188" s="1">
        <v>0</v>
      </c>
      <c r="G188" s="2">
        <f t="shared" si="0"/>
        <v>222.39348999999999</v>
      </c>
      <c r="H188" s="2">
        <f t="shared" si="1"/>
        <v>0.18000000000003524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2488.86</v>
      </c>
      <c r="D189" s="1">
        <f>'PR-RAS'!E193</f>
        <v>1608.23</v>
      </c>
      <c r="E189" s="1">
        <v>0</v>
      </c>
      <c r="F189" s="1">
        <v>0</v>
      </c>
      <c r="G189" s="2">
        <f t="shared" si="0"/>
        <v>1072.60016</v>
      </c>
      <c r="H189" s="2">
        <f t="shared" si="1"/>
        <v>0.36999999999989086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1856.15</v>
      </c>
      <c r="D191" s="1">
        <f>'PR-RAS'!E195</f>
        <v>1315.61</v>
      </c>
      <c r="E191" s="1">
        <v>0</v>
      </c>
      <c r="F191" s="1">
        <v>0</v>
      </c>
      <c r="G191" s="2">
        <f t="shared" si="0"/>
        <v>852.60029999999995</v>
      </c>
      <c r="H191" s="2">
        <f t="shared" si="1"/>
        <v>0.54000000000019099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602.36</v>
      </c>
      <c r="D192" s="1">
        <f>'PR-RAS'!E196</f>
        <v>543.38</v>
      </c>
      <c r="E192" s="1">
        <v>0</v>
      </c>
      <c r="F192" s="1">
        <v>0</v>
      </c>
      <c r="G192" s="2">
        <f t="shared" si="0"/>
        <v>322.62191999999999</v>
      </c>
      <c r="H192" s="2">
        <f t="shared" si="1"/>
        <v>0.74000000000000909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602.36</v>
      </c>
      <c r="D206" s="1">
        <f>'PR-RAS'!E210</f>
        <v>543.38</v>
      </c>
      <c r="E206" s="1">
        <v>0</v>
      </c>
      <c r="F206" s="1">
        <v>0</v>
      </c>
      <c r="G206" s="2">
        <f t="shared" si="0"/>
        <v>346.26959999999997</v>
      </c>
      <c r="H206" s="2">
        <f t="shared" si="1"/>
        <v>0.74000000000000909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602.36</v>
      </c>
      <c r="D207" s="1">
        <f>'PR-RAS'!E211</f>
        <v>543.38</v>
      </c>
      <c r="E207" s="1">
        <v>0</v>
      </c>
      <c r="F207" s="1">
        <v>0</v>
      </c>
      <c r="G207" s="2">
        <f t="shared" si="0"/>
        <v>347.95871999999997</v>
      </c>
      <c r="H207" s="2">
        <f t="shared" si="1"/>
        <v>0.74000000000000909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63044.75</v>
      </c>
      <c r="D248" s="1">
        <f>'PR-RAS'!E252</f>
        <v>66614.17</v>
      </c>
      <c r="E248" s="1">
        <v>0</v>
      </c>
      <c r="F248" s="1">
        <v>0</v>
      </c>
      <c r="G248" s="2">
        <f t="shared" si="0"/>
        <v>48479.453229999999</v>
      </c>
      <c r="H248" s="2">
        <f t="shared" si="1"/>
        <v>0.41999999999825377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63044.75</v>
      </c>
      <c r="D255" s="1">
        <f>'PR-RAS'!E259</f>
        <v>66614.17</v>
      </c>
      <c r="E255" s="1">
        <v>0</v>
      </c>
      <c r="F255" s="1">
        <v>0</v>
      </c>
      <c r="G255" s="2">
        <f t="shared" si="0"/>
        <v>49853.364860000001</v>
      </c>
      <c r="H255" s="2">
        <f t="shared" si="1"/>
        <v>0.41999999999825377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63044.75</v>
      </c>
      <c r="D257" s="1">
        <f>'PR-RAS'!E261</f>
        <v>66614.17</v>
      </c>
      <c r="E257" s="1">
        <v>0</v>
      </c>
      <c r="F257" s="1">
        <v>0</v>
      </c>
      <c r="G257" s="2">
        <f t="shared" si="0"/>
        <v>50245.911039999999</v>
      </c>
      <c r="H257" s="2">
        <f t="shared" si="1"/>
        <v>0.41999999999825377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1281.77</v>
      </c>
      <c r="D259" s="1">
        <f>'PR-RAS'!E263</f>
        <v>1285.67</v>
      </c>
      <c r="E259" s="1">
        <v>0</v>
      </c>
      <c r="F259" s="1">
        <v>0</v>
      </c>
      <c r="G259" s="2">
        <f t="shared" si="0"/>
        <v>994.10238000000004</v>
      </c>
      <c r="H259" s="2">
        <f t="shared" si="1"/>
        <v>0.55999999999994543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1281.77</v>
      </c>
      <c r="D260" s="1">
        <f>'PR-RAS'!E264</f>
        <v>1285.67</v>
      </c>
      <c r="E260" s="1">
        <v>0</v>
      </c>
      <c r="F260" s="1">
        <v>0</v>
      </c>
      <c r="G260" s="2">
        <f t="shared" si="0"/>
        <v>997.95549000000005</v>
      </c>
      <c r="H260" s="2">
        <f t="shared" si="1"/>
        <v>0.55999999999994543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1281.77</v>
      </c>
      <c r="D262" s="1">
        <f>'PR-RAS'!E266</f>
        <v>1285.67</v>
      </c>
      <c r="E262" s="1">
        <v>0</v>
      </c>
      <c r="F262" s="1">
        <v>0</v>
      </c>
      <c r="G262" s="2">
        <f t="shared" si="0"/>
        <v>1005.6617100000001</v>
      </c>
      <c r="H262" s="2">
        <f t="shared" si="1"/>
        <v>0.55999999999994543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2087161.4200000004</v>
      </c>
      <c r="D285" s="1">
        <f>'PR-RAS'!E289</f>
        <v>2490557.6399999997</v>
      </c>
      <c r="E285" s="1">
        <v>0</v>
      </c>
      <c r="F285" s="1">
        <v>0</v>
      </c>
      <c r="G285" s="2">
        <f t="shared" si="8"/>
        <v>2007390.5827999995</v>
      </c>
      <c r="H285" s="2">
        <f t="shared" si="9"/>
        <v>0.78000000072643161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46752.320000000298</v>
      </c>
      <c r="E286" s="1">
        <v>0</v>
      </c>
      <c r="F286" s="1">
        <v>0</v>
      </c>
      <c r="G286" s="2">
        <f t="shared" si="8"/>
        <v>26648.822400000168</v>
      </c>
      <c r="H286" s="2">
        <f t="shared" si="9"/>
        <v>0.32000000029802322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8359.6700000003912</v>
      </c>
      <c r="D287" s="1">
        <f>'PR-RAS'!E291</f>
        <v>0</v>
      </c>
      <c r="E287" s="1">
        <v>0</v>
      </c>
      <c r="F287" s="1">
        <v>0</v>
      </c>
      <c r="G287" s="2">
        <f t="shared" si="8"/>
        <v>2390.8656200001114</v>
      </c>
      <c r="H287" s="2">
        <f t="shared" si="9"/>
        <v>0.32999999960884452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23751.48</v>
      </c>
      <c r="D288" s="1">
        <f>'PR-RAS'!E292</f>
        <v>6185.21</v>
      </c>
      <c r="E288" s="1">
        <v>0</v>
      </c>
      <c r="F288" s="1">
        <v>0</v>
      </c>
      <c r="G288" s="2">
        <f t="shared" si="8"/>
        <v>10366.9853</v>
      </c>
      <c r="H288" s="2">
        <f t="shared" si="9"/>
        <v>0.68999999999959982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2156.0500000000002</v>
      </c>
      <c r="D290" s="1">
        <f>'PR-RAS'!E294</f>
        <v>4578.34</v>
      </c>
      <c r="E290" s="1">
        <v>0</v>
      </c>
      <c r="F290" s="1">
        <v>0</v>
      </c>
      <c r="G290" s="2">
        <f t="shared" si="8"/>
        <v>3269.3789699999998</v>
      </c>
      <c r="H290" s="2">
        <f t="shared" si="9"/>
        <v>0.39000000000032742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5000</v>
      </c>
      <c r="E293" s="1">
        <v>0</v>
      </c>
      <c r="F293" s="1">
        <v>0</v>
      </c>
      <c r="G293" s="2">
        <f t="shared" si="8"/>
        <v>2920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5000</v>
      </c>
      <c r="E294" s="1">
        <v>0</v>
      </c>
      <c r="F294" s="1">
        <v>0</v>
      </c>
      <c r="G294" s="2">
        <f t="shared" si="8"/>
        <v>2930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5000</v>
      </c>
      <c r="E295" s="1">
        <v>0</v>
      </c>
      <c r="F295" s="1">
        <v>0</v>
      </c>
      <c r="G295" s="2">
        <f t="shared" si="8"/>
        <v>2940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5000</v>
      </c>
      <c r="E296" s="1">
        <v>0</v>
      </c>
      <c r="F296" s="1">
        <v>0</v>
      </c>
      <c r="G296" s="2">
        <f t="shared" si="8"/>
        <v>2950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6124.82</v>
      </c>
      <c r="D345" s="1">
        <f>'PR-RAS'!E350</f>
        <v>13409.39</v>
      </c>
      <c r="E345" s="1">
        <v>0</v>
      </c>
      <c r="F345" s="1">
        <v>0</v>
      </c>
      <c r="G345" s="2">
        <f t="shared" si="8"/>
        <v>11332.598399999999</v>
      </c>
      <c r="H345" s="2">
        <f t="shared" si="9"/>
        <v>0.56999999999970896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4874.82</v>
      </c>
      <c r="D358" s="1">
        <f>'PR-RAS'!E363</f>
        <v>11296.189999999999</v>
      </c>
      <c r="E358" s="1">
        <v>0</v>
      </c>
      <c r="F358" s="1">
        <v>0</v>
      </c>
      <c r="G358" s="2">
        <f t="shared" si="8"/>
        <v>9805.790399999998</v>
      </c>
      <c r="H358" s="2">
        <f t="shared" si="9"/>
        <v>0.36999999999898137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1844.05</v>
      </c>
      <c r="D364" s="1">
        <f>'PR-RAS'!E369</f>
        <v>10149.429999999998</v>
      </c>
      <c r="E364" s="1">
        <v>0</v>
      </c>
      <c r="F364" s="1">
        <v>0</v>
      </c>
      <c r="G364" s="2">
        <f t="shared" si="8"/>
        <v>8037.8763299999982</v>
      </c>
      <c r="H364" s="2">
        <f t="shared" si="9"/>
        <v>0.47999999999842657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1286</v>
      </c>
      <c r="E365" s="1">
        <v>0</v>
      </c>
      <c r="F365" s="1">
        <v>0</v>
      </c>
      <c r="G365" s="2">
        <f t="shared" si="8"/>
        <v>936.20799999999997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922.8</v>
      </c>
      <c r="D366" s="1">
        <f>'PR-RAS'!E371</f>
        <v>0</v>
      </c>
      <c r="E366" s="1">
        <v>0</v>
      </c>
      <c r="F366" s="1">
        <v>0</v>
      </c>
      <c r="G366" s="2">
        <f t="shared" si="8"/>
        <v>336.822</v>
      </c>
      <c r="H366" s="2">
        <f t="shared" si="9"/>
        <v>0.20000000000004547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8611.5499999999993</v>
      </c>
      <c r="E367" s="1">
        <v>0</v>
      </c>
      <c r="F367" s="1">
        <v>0</v>
      </c>
      <c r="G367" s="2">
        <f t="shared" si="8"/>
        <v>6303.6545999999989</v>
      </c>
      <c r="H367" s="2">
        <f t="shared" si="9"/>
        <v>0.4500000000007276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921.25</v>
      </c>
      <c r="D371" s="1">
        <f>'PR-RAS'!E376</f>
        <v>251.88</v>
      </c>
      <c r="E371" s="1">
        <v>0</v>
      </c>
      <c r="F371" s="1">
        <v>0</v>
      </c>
      <c r="G371" s="2">
        <f t="shared" si="8"/>
        <v>527.25369999999998</v>
      </c>
      <c r="H371" s="2">
        <f t="shared" si="9"/>
        <v>0.37000000000000455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3030.77</v>
      </c>
      <c r="D378" s="1">
        <f>'PR-RAS'!E383</f>
        <v>1146.76</v>
      </c>
      <c r="E378" s="1">
        <v>0</v>
      </c>
      <c r="F378" s="1">
        <v>0</v>
      </c>
      <c r="G378" s="2">
        <f t="shared" si="8"/>
        <v>2007.2573299999999</v>
      </c>
      <c r="H378" s="2">
        <f t="shared" si="9"/>
        <v>0.47000000000002728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3030.77</v>
      </c>
      <c r="D379" s="1">
        <f>'PR-RAS'!E384</f>
        <v>1146.76</v>
      </c>
      <c r="E379" s="1">
        <v>0</v>
      </c>
      <c r="F379" s="1">
        <v>0</v>
      </c>
      <c r="G379" s="2">
        <f t="shared" si="8"/>
        <v>2012.5816199999999</v>
      </c>
      <c r="H379" s="2">
        <f t="shared" si="9"/>
        <v>0.47000000000002728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1250</v>
      </c>
      <c r="D397" s="1">
        <f>'PR-RAS'!E402</f>
        <v>2113.1999999999998</v>
      </c>
      <c r="E397" s="1">
        <v>0</v>
      </c>
      <c r="F397" s="1">
        <v>0</v>
      </c>
      <c r="G397" s="2">
        <f t="shared" si="8"/>
        <v>2168.6543999999999</v>
      </c>
      <c r="H397" s="2">
        <f t="shared" si="9"/>
        <v>0.1999999999998181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1250</v>
      </c>
      <c r="D398" s="1">
        <f>'PR-RAS'!E403</f>
        <v>2113.1999999999998</v>
      </c>
      <c r="E398" s="1">
        <v>0</v>
      </c>
      <c r="F398" s="1">
        <v>0</v>
      </c>
      <c r="G398" s="2">
        <f t="shared" si="8"/>
        <v>2174.1307999999999</v>
      </c>
      <c r="H398" s="2">
        <f t="shared" si="9"/>
        <v>0.1999999999998181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6124.82</v>
      </c>
      <c r="D403" s="1">
        <f>'PR-RAS'!E408</f>
        <v>8409.39</v>
      </c>
      <c r="E403" s="1">
        <v>0</v>
      </c>
      <c r="F403" s="1">
        <v>0</v>
      </c>
      <c r="G403" s="2">
        <f t="shared" si="8"/>
        <v>9223.3271999999997</v>
      </c>
      <c r="H403" s="2">
        <f t="shared" si="9"/>
        <v>0.56999999999970896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2078801.75</v>
      </c>
      <c r="D407" s="1">
        <f>'PR-RAS'!E412</f>
        <v>2542309.96</v>
      </c>
      <c r="E407" s="1">
        <v>0</v>
      </c>
      <c r="F407" s="1">
        <v>0</v>
      </c>
      <c r="G407" s="2">
        <f t="shared" si="8"/>
        <v>2908349.19802</v>
      </c>
      <c r="H407" s="2">
        <f t="shared" si="9"/>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2093286.2400000005</v>
      </c>
      <c r="D408" s="1">
        <f>'PR-RAS'!E413</f>
        <v>2503967.0299999998</v>
      </c>
      <c r="E408" s="1">
        <v>0</v>
      </c>
      <c r="F408" s="1">
        <v>0</v>
      </c>
      <c r="G408" s="2">
        <f t="shared" si="8"/>
        <v>2890196.6620999998</v>
      </c>
      <c r="H408" s="2">
        <f t="shared" si="9"/>
        <v>0.2700000002514571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38342.930000000168</v>
      </c>
      <c r="E409" s="1">
        <v>0</v>
      </c>
      <c r="F409" s="1">
        <v>0</v>
      </c>
      <c r="G409" s="2">
        <f t="shared" si="8"/>
        <v>31287.830880000136</v>
      </c>
      <c r="H409" s="2">
        <f t="shared" si="9"/>
        <v>6.9999999832361937E-2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14484.490000000456</v>
      </c>
      <c r="D410" s="1">
        <f>'PR-RAS'!E415</f>
        <v>0</v>
      </c>
      <c r="E410" s="1">
        <v>0</v>
      </c>
      <c r="F410" s="1">
        <v>0</v>
      </c>
      <c r="G410" s="2">
        <f t="shared" si="8"/>
        <v>5924.156410000186</v>
      </c>
      <c r="H410" s="2">
        <f t="shared" si="9"/>
        <v>0.49000000045634806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23751.48</v>
      </c>
      <c r="D411" s="1">
        <f>'PR-RAS'!E416</f>
        <v>6185.21</v>
      </c>
      <c r="E411" s="1">
        <v>0</v>
      </c>
      <c r="F411" s="1">
        <v>0</v>
      </c>
      <c r="G411" s="2">
        <f t="shared" si="8"/>
        <v>14809.978999999999</v>
      </c>
      <c r="H411" s="2">
        <f t="shared" si="9"/>
        <v>0.68999999999959982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2156.0500000000002</v>
      </c>
      <c r="D413" s="1">
        <f>'PR-RAS'!E418</f>
        <v>4578.34</v>
      </c>
      <c r="E413" s="1">
        <v>0</v>
      </c>
      <c r="F413" s="1">
        <v>0</v>
      </c>
      <c r="G413" s="2">
        <f t="shared" si="8"/>
        <v>4660.84476</v>
      </c>
      <c r="H413" s="2">
        <f t="shared" si="9"/>
        <v>0.39000000000032742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2078801.75</v>
      </c>
      <c r="D633" s="1">
        <f>'PR-RAS'!E639</f>
        <v>2542309.96</v>
      </c>
      <c r="E633" s="1">
        <v>0</v>
      </c>
      <c r="F633" s="1">
        <v>0</v>
      </c>
      <c r="G633" s="2">
        <f t="shared" si="10"/>
        <v>4527282.4954399997</v>
      </c>
      <c r="H633" s="2">
        <f t="shared" si="11"/>
        <v>0.2900000000372529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2093286.2400000005</v>
      </c>
      <c r="D634" s="1">
        <f>'PR-RAS'!E640</f>
        <v>2503967.0299999998</v>
      </c>
      <c r="E634" s="1">
        <v>0</v>
      </c>
      <c r="F634" s="1">
        <v>0</v>
      </c>
      <c r="G634" s="2">
        <f t="shared" si="10"/>
        <v>4495072.4499000004</v>
      </c>
      <c r="H634" s="2">
        <f t="shared" si="11"/>
        <v>0.2700000002514571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38342.930000000168</v>
      </c>
      <c r="E635" s="1">
        <v>0</v>
      </c>
      <c r="F635" s="1">
        <v>0</v>
      </c>
      <c r="G635" s="2">
        <f t="shared" si="10"/>
        <v>48618.835240000211</v>
      </c>
      <c r="H635" s="2">
        <f t="shared" si="11"/>
        <v>6.9999999832361937E-2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14484.490000000456</v>
      </c>
      <c r="D636" s="1">
        <f>'PR-RAS'!E642</f>
        <v>0</v>
      </c>
      <c r="E636" s="1">
        <v>0</v>
      </c>
      <c r="F636" s="1">
        <v>0</v>
      </c>
      <c r="G636" s="2">
        <f t="shared" si="10"/>
        <v>9197.6511500002907</v>
      </c>
      <c r="H636" s="2">
        <f t="shared" si="11"/>
        <v>0.49000000045634806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23751.48</v>
      </c>
      <c r="D637" s="1">
        <f>'PR-RAS'!E643</f>
        <v>6185.21</v>
      </c>
      <c r="E637" s="1">
        <v>0</v>
      </c>
      <c r="F637" s="1">
        <v>0</v>
      </c>
      <c r="G637" s="2">
        <f t="shared" si="10"/>
        <v>22973.528400000003</v>
      </c>
      <c r="H637" s="2">
        <f t="shared" si="11"/>
        <v>0.68999999999959982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9266.9899999995432</v>
      </c>
      <c r="D639" s="1">
        <f>'PR-RAS'!E645</f>
        <v>44528.140000000167</v>
      </c>
      <c r="E639" s="1">
        <v>0</v>
      </c>
      <c r="F639" s="1">
        <v>0</v>
      </c>
      <c r="G639" s="2">
        <f t="shared" si="10"/>
        <v>62730.24625999992</v>
      </c>
      <c r="H639" s="2">
        <f t="shared" si="11"/>
        <v>0.15000000062354957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169193.84</v>
      </c>
      <c r="D641" s="1">
        <f>'PR-RAS'!E647</f>
        <v>184979.78</v>
      </c>
      <c r="E641" s="1">
        <v>0</v>
      </c>
      <c r="F641" s="1">
        <v>0</v>
      </c>
      <c r="G641" s="2">
        <f t="shared" si="10"/>
        <v>345058.17600000004</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29335.95</v>
      </c>
      <c r="D642" s="1">
        <f>'PR-RAS'!E649</f>
        <v>16270.12</v>
      </c>
      <c r="E642" s="1">
        <v>0</v>
      </c>
      <c r="F642" s="1">
        <v>0</v>
      </c>
      <c r="G642" s="2">
        <f t="shared" si="10"/>
        <v>39662.637790000001</v>
      </c>
      <c r="H642" s="2">
        <f t="shared" si="11"/>
        <v>0.17000000000007276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433637.32</v>
      </c>
      <c r="D643" s="1">
        <f>'PR-RAS'!E650</f>
        <v>518108.56</v>
      </c>
      <c r="E643" s="1">
        <v>0</v>
      </c>
      <c r="F643" s="1">
        <v>0</v>
      </c>
      <c r="G643" s="2">
        <f t="shared" si="10"/>
        <v>943646.55047999998</v>
      </c>
      <c r="H643" s="2">
        <f t="shared" si="11"/>
        <v>0.76000000000931323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446703.15</v>
      </c>
      <c r="D644" s="1">
        <f>'PR-RAS'!E651</f>
        <v>486887.85</v>
      </c>
      <c r="E644" s="1">
        <v>0</v>
      </c>
      <c r="F644" s="1">
        <v>0</v>
      </c>
      <c r="G644" s="2">
        <f t="shared" si="10"/>
        <v>913367.90055000014</v>
      </c>
      <c r="H644" s="2">
        <f t="shared" si="11"/>
        <v>0.30000000004656613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16270.119999999995</v>
      </c>
      <c r="D645" s="1">
        <f>'PR-RAS'!E652</f>
        <v>47490.830000000075</v>
      </c>
      <c r="E645" s="1">
        <v>0</v>
      </c>
      <c r="F645" s="1">
        <v>0</v>
      </c>
      <c r="G645" s="2">
        <f t="shared" si="10"/>
        <v>71646.146320000102</v>
      </c>
      <c r="H645" s="2">
        <f t="shared" si="11"/>
        <v>0.28999999992083758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95</v>
      </c>
      <c r="D647" s="1">
        <f>'PR-RAS'!E654</f>
        <v>90</v>
      </c>
      <c r="E647" s="1">
        <v>0</v>
      </c>
      <c r="F647" s="1">
        <v>0</v>
      </c>
      <c r="G647" s="2">
        <f t="shared" si="10"/>
        <v>177.65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80</v>
      </c>
      <c r="E649" s="1">
        <v>0</v>
      </c>
      <c r="F649" s="1">
        <v>0</v>
      </c>
      <c r="G649" s="2">
        <f t="shared" si="10"/>
        <v>155.52000000000001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23954.04</v>
      </c>
      <c r="E662" s="1">
        <v>0</v>
      </c>
      <c r="F662" s="1">
        <v>0</v>
      </c>
      <c r="G662" s="2">
        <f t="shared" si="10"/>
        <v>31667.240880000001</v>
      </c>
      <c r="H662" s="2">
        <f t="shared" si="11"/>
        <v>4.0000000000873115E-2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1841003.36</v>
      </c>
      <c r="D668" s="1">
        <f>'PR-RAS'!E675</f>
        <v>2201725.42</v>
      </c>
      <c r="E668" s="1">
        <v>0</v>
      </c>
      <c r="F668" s="1">
        <v>0</v>
      </c>
      <c r="G668" s="2">
        <f t="shared" si="10"/>
        <v>4165050.9514000001</v>
      </c>
      <c r="H668" s="2">
        <f t="shared" si="11"/>
        <v>0.78000000002793968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10212.129999999999</v>
      </c>
      <c r="D669" s="1">
        <f>'PR-RAS'!E676</f>
        <v>14874.74</v>
      </c>
      <c r="E669" s="1">
        <v>0</v>
      </c>
      <c r="F669" s="1">
        <v>0</v>
      </c>
      <c r="G669" s="2">
        <f t="shared" si="10"/>
        <v>26694.355480000002</v>
      </c>
      <c r="H669" s="2">
        <f t="shared" si="11"/>
        <v>0.38999999999941792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8430.25</v>
      </c>
      <c r="D670" s="1">
        <f>'PR-RAS'!E677</f>
        <v>3245</v>
      </c>
      <c r="E670" s="1">
        <v>0</v>
      </c>
      <c r="F670" s="1">
        <v>0</v>
      </c>
      <c r="G670" s="2">
        <f t="shared" si="10"/>
        <v>9981.64725</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1574.61</v>
      </c>
      <c r="D703" s="1">
        <f>'PR-RAS'!E710</f>
        <v>861.67</v>
      </c>
      <c r="E703" s="1">
        <v>0</v>
      </c>
      <c r="F703" s="1">
        <v>0</v>
      </c>
      <c r="G703" s="2">
        <f t="shared" si="10"/>
        <v>2315.1608999999999</v>
      </c>
      <c r="H703" s="2">
        <f t="shared" si="11"/>
        <v>0.72000000000014097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13176.62</v>
      </c>
      <c r="D709" s="1">
        <f>'PR-RAS'!E716</f>
        <v>3788.72</v>
      </c>
      <c r="E709" s="1">
        <v>0</v>
      </c>
      <c r="F709" s="1">
        <v>0</v>
      </c>
      <c r="G709" s="2">
        <f t="shared" si="10"/>
        <v>14693.87448</v>
      </c>
      <c r="H709" s="2">
        <f t="shared" si="11"/>
        <v>0.65999999999939973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4097.84</v>
      </c>
      <c r="D710" s="1">
        <f>'PR-RAS'!E717</f>
        <v>1324.32</v>
      </c>
      <c r="E710" s="1">
        <v>0</v>
      </c>
      <c r="F710" s="1">
        <v>0</v>
      </c>
      <c r="G710" s="2">
        <f t="shared" si="10"/>
        <v>4783.2543199999991</v>
      </c>
      <c r="H710" s="2">
        <f t="shared" si="11"/>
        <v>0.47999999999979082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29219.61</v>
      </c>
      <c r="D711" s="1">
        <f>'PR-RAS'!E718</f>
        <v>29628.31</v>
      </c>
      <c r="E711" s="1">
        <v>0</v>
      </c>
      <c r="F711" s="1">
        <v>0</v>
      </c>
      <c r="G711" s="2">
        <f t="shared" si="10"/>
        <v>62818.123300000007</v>
      </c>
      <c r="H711" s="2">
        <f t="shared" si="11"/>
        <v>0.7000000000007276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91.58</v>
      </c>
      <c r="D713" s="1">
        <f>'PR-RAS'!E720</f>
        <v>65.7</v>
      </c>
      <c r="E713" s="1">
        <v>0</v>
      </c>
      <c r="F713" s="1">
        <v>0</v>
      </c>
      <c r="G713" s="2">
        <f t="shared" si="10"/>
        <v>158.76176000000001</v>
      </c>
      <c r="H713" s="2">
        <f t="shared" si="11"/>
        <v>0.71999999999999886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63044.75</v>
      </c>
      <c r="D821" s="1">
        <f>'PR-RAS'!E828</f>
        <v>66614.17</v>
      </c>
      <c r="E821" s="1">
        <v>0</v>
      </c>
      <c r="F821" s="1">
        <v>0</v>
      </c>
      <c r="G821" s="2">
        <f t="shared" si="18"/>
        <v>160943.9338</v>
      </c>
      <c r="H821" s="2">
        <f t="shared" si="19"/>
        <v>0.41999999999825377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2259999.54</v>
      </c>
      <c r="D984" s="6">
        <f>BILANCA!E6</f>
        <v>2321193.7599999998</v>
      </c>
      <c r="E984" s="6">
        <v>0</v>
      </c>
      <c r="F984" s="6">
        <v>0</v>
      </c>
      <c r="G984" s="7">
        <f t="shared" ref="G984:G1241" si="22">B984/1000*C984+B984/500*D984</f>
        <v>6902.3870599999991</v>
      </c>
      <c r="H984" s="7">
        <f t="shared" si="19"/>
        <v>0.70000000018626451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2057674.44</v>
      </c>
      <c r="D985" s="1">
        <f>BILANCA!E7</f>
        <v>2083930.94</v>
      </c>
      <c r="E985" s="1">
        <v>0</v>
      </c>
      <c r="F985" s="1">
        <v>0</v>
      </c>
      <c r="G985" s="2">
        <f t="shared" si="22"/>
        <v>12451.07264</v>
      </c>
      <c r="H985" s="2">
        <f t="shared" si="19"/>
        <v>0.5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830287.34999999986</v>
      </c>
      <c r="D986" s="1">
        <f>BILANCA!E8</f>
        <v>825287.34999999986</v>
      </c>
      <c r="E986" s="1">
        <v>0</v>
      </c>
      <c r="F986" s="1">
        <v>0</v>
      </c>
      <c r="G986" s="2">
        <f t="shared" si="22"/>
        <v>7442.5861499999992</v>
      </c>
      <c r="H986" s="2">
        <f t="shared" si="19"/>
        <v>0.69999999972060323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835198.09</v>
      </c>
      <c r="D987" s="1">
        <f>BILANCA!E9</f>
        <v>835198.09</v>
      </c>
      <c r="E987" s="1">
        <v>0</v>
      </c>
      <c r="F987" s="1">
        <v>0</v>
      </c>
      <c r="G987" s="2">
        <f t="shared" si="22"/>
        <v>10022.37708</v>
      </c>
      <c r="H987" s="2">
        <f t="shared" si="19"/>
        <v>0.17999999993480742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557.44000000000005</v>
      </c>
      <c r="D988" s="1">
        <f>BILANCA!E10</f>
        <v>557.44000000000005</v>
      </c>
      <c r="E988" s="1">
        <v>0</v>
      </c>
      <c r="F988" s="1">
        <v>0</v>
      </c>
      <c r="G988" s="2">
        <f t="shared" si="22"/>
        <v>8.361600000000001</v>
      </c>
      <c r="H988" s="2">
        <f t="shared" si="19"/>
        <v>0.88000000000010914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5468.18</v>
      </c>
      <c r="D989" s="1">
        <f>BILANCA!E11</f>
        <v>10468.18</v>
      </c>
      <c r="E989" s="1">
        <v>0</v>
      </c>
      <c r="F989" s="1">
        <v>0</v>
      </c>
      <c r="G989" s="2">
        <f t="shared" si="22"/>
        <v>158.42724000000001</v>
      </c>
      <c r="H989" s="2">
        <f t="shared" si="19"/>
        <v>0.36000000000058208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1227387.0900000001</v>
      </c>
      <c r="D990" s="1">
        <f>BILANCA!E12</f>
        <v>1258643.5900000001</v>
      </c>
      <c r="E990" s="1">
        <v>0</v>
      </c>
      <c r="F990" s="1">
        <v>0</v>
      </c>
      <c r="G990" s="2">
        <f t="shared" si="22"/>
        <v>26212.719890000004</v>
      </c>
      <c r="H990" s="2">
        <f t="shared" si="19"/>
        <v>0.5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1155900.05</v>
      </c>
      <c r="D991" s="1">
        <f>BILANCA!E13</f>
        <v>1155900.07</v>
      </c>
      <c r="E991" s="1">
        <v>0</v>
      </c>
      <c r="F991" s="1">
        <v>0</v>
      </c>
      <c r="G991" s="2">
        <f t="shared" si="22"/>
        <v>27741.601520000004</v>
      </c>
      <c r="H991" s="2">
        <f t="shared" si="19"/>
        <v>0.12000000011175871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1984602.24</v>
      </c>
      <c r="D993" s="1">
        <f>BILANCA!E15</f>
        <v>1984602.26</v>
      </c>
      <c r="E993" s="1">
        <v>0</v>
      </c>
      <c r="F993" s="1">
        <v>0</v>
      </c>
      <c r="G993" s="2">
        <f t="shared" si="22"/>
        <v>59538.067600000002</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828702.19</v>
      </c>
      <c r="D996" s="1">
        <f>BILANCA!E18</f>
        <v>828702.19</v>
      </c>
      <c r="E996" s="1">
        <v>0</v>
      </c>
      <c r="F996" s="1">
        <v>0</v>
      </c>
      <c r="G996" s="2">
        <f t="shared" si="22"/>
        <v>32319.385409999999</v>
      </c>
      <c r="H996" s="2">
        <f t="shared" si="19"/>
        <v>0.37999999988824129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66529.770000000019</v>
      </c>
      <c r="D997" s="1">
        <f>BILANCA!E19</f>
        <v>96639.490000000049</v>
      </c>
      <c r="E997" s="1">
        <v>0</v>
      </c>
      <c r="F997" s="1">
        <v>0</v>
      </c>
      <c r="G997" s="2">
        <f t="shared" si="22"/>
        <v>3637.322500000002</v>
      </c>
      <c r="H997" s="2">
        <f t="shared" si="19"/>
        <v>0.72000000003026798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133701.04</v>
      </c>
      <c r="D998" s="1">
        <f>BILANCA!E20</f>
        <v>161418.88</v>
      </c>
      <c r="E998" s="1">
        <v>0</v>
      </c>
      <c r="F998" s="1">
        <v>0</v>
      </c>
      <c r="G998" s="2">
        <f t="shared" si="22"/>
        <v>6848.0819999999994</v>
      </c>
      <c r="H998" s="2">
        <f t="shared" si="19"/>
        <v>0.16000000000349246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12887.94</v>
      </c>
      <c r="D999" s="1">
        <f>BILANCA!E21</f>
        <v>12887.94</v>
      </c>
      <c r="E999" s="1">
        <v>0</v>
      </c>
      <c r="F999" s="1">
        <v>0</v>
      </c>
      <c r="G999" s="2">
        <f t="shared" si="22"/>
        <v>618.62112000000002</v>
      </c>
      <c r="H999" s="2">
        <f t="shared" si="19"/>
        <v>0.11999999999898137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22399.53</v>
      </c>
      <c r="D1000" s="1">
        <f>BILANCA!E22</f>
        <v>31011.08</v>
      </c>
      <c r="E1000" s="1">
        <v>0</v>
      </c>
      <c r="F1000" s="1">
        <v>0</v>
      </c>
      <c r="G1000" s="2">
        <f t="shared" si="22"/>
        <v>1435.1687300000003</v>
      </c>
      <c r="H1000" s="2">
        <f t="shared" si="19"/>
        <v>0.55000000000291038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14182.82</v>
      </c>
      <c r="D1003" s="1">
        <f>BILANCA!E25</f>
        <v>14182.82</v>
      </c>
      <c r="E1003" s="1">
        <v>0</v>
      </c>
      <c r="F1003" s="1">
        <v>0</v>
      </c>
      <c r="G1003" s="2">
        <f t="shared" si="22"/>
        <v>850.9692</v>
      </c>
      <c r="H1003" s="2">
        <f t="shared" si="19"/>
        <v>0.36000000000058208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11809.51</v>
      </c>
      <c r="D1004" s="1">
        <f>BILANCA!E26</f>
        <v>12061.39</v>
      </c>
      <c r="E1004" s="1">
        <v>0</v>
      </c>
      <c r="F1004" s="1">
        <v>0</v>
      </c>
      <c r="G1004" s="2">
        <f t="shared" si="22"/>
        <v>754.57808999999997</v>
      </c>
      <c r="H1004" s="2">
        <f t="shared" si="19"/>
        <v>0.87999999999919964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128451.07</v>
      </c>
      <c r="D1006" s="1">
        <f>BILANCA!E28</f>
        <v>134922.62</v>
      </c>
      <c r="E1006" s="1">
        <v>0</v>
      </c>
      <c r="F1006" s="1">
        <v>0</v>
      </c>
      <c r="G1006" s="2">
        <f t="shared" si="22"/>
        <v>9160.8151300000009</v>
      </c>
      <c r="H1006" s="2">
        <f t="shared" si="19"/>
        <v>0.45000000001164153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4957.2700000000041</v>
      </c>
      <c r="D1013" s="1">
        <f>BILANCA!E35</f>
        <v>6104.0299999999988</v>
      </c>
      <c r="E1013" s="1">
        <v>0</v>
      </c>
      <c r="F1013" s="1">
        <v>0</v>
      </c>
      <c r="G1013" s="2">
        <f t="shared" si="22"/>
        <v>514.95990000000006</v>
      </c>
      <c r="H1013" s="2">
        <f t="shared" si="19"/>
        <v>0.30000000000291038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126341.16</v>
      </c>
      <c r="D1014" s="1">
        <f>BILANCA!E36</f>
        <v>127487.92</v>
      </c>
      <c r="E1014" s="1">
        <v>0</v>
      </c>
      <c r="F1014" s="1">
        <v>0</v>
      </c>
      <c r="G1014" s="2">
        <f t="shared" si="22"/>
        <v>11820.827000000001</v>
      </c>
      <c r="H1014" s="2">
        <f t="shared" si="19"/>
        <v>0.24000000000523869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2248.73</v>
      </c>
      <c r="D1016" s="1">
        <f>BILANCA!E38</f>
        <v>2248.73</v>
      </c>
      <c r="E1016" s="1">
        <v>0</v>
      </c>
      <c r="F1016" s="1">
        <v>0</v>
      </c>
      <c r="G1016" s="2">
        <f t="shared" si="22"/>
        <v>222.62427</v>
      </c>
      <c r="H1016" s="2">
        <f t="shared" si="19"/>
        <v>0.53999999999996362</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123632.62</v>
      </c>
      <c r="D1018" s="1">
        <f>BILANCA!E40</f>
        <v>123632.62</v>
      </c>
      <c r="E1018" s="1">
        <v>0</v>
      </c>
      <c r="F1018" s="1">
        <v>0</v>
      </c>
      <c r="G1018" s="2">
        <f t="shared" si="22"/>
        <v>12981.4251</v>
      </c>
      <c r="H1018" s="2">
        <f t="shared" si="19"/>
        <v>0.76000000000931323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60849.8</v>
      </c>
      <c r="D1032" s="1">
        <f>BILANCA!E54</f>
        <v>61714.68</v>
      </c>
      <c r="E1032" s="1">
        <v>0</v>
      </c>
      <c r="F1032" s="1">
        <v>0</v>
      </c>
      <c r="G1032" s="2">
        <f t="shared" si="22"/>
        <v>9029.6788400000005</v>
      </c>
      <c r="H1032" s="2">
        <f t="shared" si="19"/>
        <v>0.51999999999679858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60849.8</v>
      </c>
      <c r="D1033" s="1">
        <f>BILANCA!E55</f>
        <v>61714.68</v>
      </c>
      <c r="E1033" s="1">
        <v>0</v>
      </c>
      <c r="F1033" s="1">
        <v>0</v>
      </c>
      <c r="G1033" s="2">
        <f t="shared" si="22"/>
        <v>9213.9580000000005</v>
      </c>
      <c r="H1033" s="2">
        <f t="shared" si="19"/>
        <v>0.51999999999679858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202325.1</v>
      </c>
      <c r="D1046" s="1">
        <f>BILANCA!E68</f>
        <v>237262.82</v>
      </c>
      <c r="E1046" s="1">
        <v>0</v>
      </c>
      <c r="F1046" s="1">
        <v>0</v>
      </c>
      <c r="G1046" s="2">
        <f t="shared" si="22"/>
        <v>42641.596620000004</v>
      </c>
      <c r="H1046" s="2">
        <f t="shared" si="19"/>
        <v>0.27999999999883585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16270.12</v>
      </c>
      <c r="D1047" s="1">
        <f>BILANCA!E69</f>
        <v>47490.83</v>
      </c>
      <c r="E1047" s="1">
        <v>0</v>
      </c>
      <c r="F1047" s="1">
        <v>0</v>
      </c>
      <c r="G1047" s="2">
        <f t="shared" si="22"/>
        <v>7120.1139200000007</v>
      </c>
      <c r="H1047" s="2">
        <f t="shared" si="19"/>
        <v>0.28999999999905413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16270.12</v>
      </c>
      <c r="D1048" s="1">
        <f>BILANCA!E70</f>
        <v>47490.83</v>
      </c>
      <c r="E1048" s="1">
        <v>0</v>
      </c>
      <c r="F1048" s="1">
        <v>0</v>
      </c>
      <c r="G1048" s="2">
        <f t="shared" si="22"/>
        <v>7231.3657000000003</v>
      </c>
      <c r="H1048" s="2">
        <f t="shared" si="19"/>
        <v>0.28999999999905413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16270.12</v>
      </c>
      <c r="D1050" s="1">
        <f>BILANCA!E72</f>
        <v>47490.83</v>
      </c>
      <c r="E1050" s="1">
        <v>0</v>
      </c>
      <c r="F1050" s="1">
        <v>0</v>
      </c>
      <c r="G1050" s="2">
        <f t="shared" si="22"/>
        <v>7453.8692600000004</v>
      </c>
      <c r="H1050" s="2">
        <f t="shared" si="19"/>
        <v>0.28999999999905413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12111.57</v>
      </c>
      <c r="D1056" s="1">
        <f>BILANCA!E78</f>
        <v>213.87</v>
      </c>
      <c r="E1056" s="1">
        <v>0</v>
      </c>
      <c r="F1056" s="1">
        <v>0</v>
      </c>
      <c r="G1056" s="2">
        <f t="shared" si="22"/>
        <v>915.36962999999992</v>
      </c>
      <c r="H1056" s="2">
        <f t="shared" si="19"/>
        <v>0.56000000000028649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12111.57</v>
      </c>
      <c r="D1064" s="1">
        <f>BILANCA!E86</f>
        <v>213.87</v>
      </c>
      <c r="E1064" s="1">
        <v>0</v>
      </c>
      <c r="F1064" s="1">
        <v>0</v>
      </c>
      <c r="G1064" s="2">
        <f t="shared" si="22"/>
        <v>1015.68411</v>
      </c>
      <c r="H1064" s="2">
        <f t="shared" si="19"/>
        <v>0.56000000000028649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4749.57</v>
      </c>
      <c r="D1124" s="1">
        <f>BILANCA!E146</f>
        <v>4578.34</v>
      </c>
      <c r="E1124" s="1">
        <v>0</v>
      </c>
      <c r="F1124" s="1">
        <v>0</v>
      </c>
      <c r="G1124" s="2">
        <f t="shared" si="22"/>
        <v>1960.78125</v>
      </c>
      <c r="H1124" s="2">
        <f t="shared" si="23"/>
        <v>0.77000000000043656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1694.93</v>
      </c>
      <c r="D1127" s="1">
        <f>BILANCA!E149</f>
        <v>1523.7</v>
      </c>
      <c r="E1127" s="1">
        <v>0</v>
      </c>
      <c r="F1127" s="1">
        <v>0</v>
      </c>
      <c r="G1127" s="2">
        <f t="shared" si="22"/>
        <v>682.89551999999992</v>
      </c>
      <c r="H1127" s="2">
        <f t="shared" si="23"/>
        <v>0.36999999999989086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41.51</v>
      </c>
      <c r="D1133" s="1">
        <f>BILANCA!E155</f>
        <v>213.45</v>
      </c>
      <c r="E1133" s="1">
        <v>0</v>
      </c>
      <c r="F1133" s="1">
        <v>0</v>
      </c>
      <c r="G1133" s="2">
        <f t="shared" si="22"/>
        <v>70.261499999999998</v>
      </c>
      <c r="H1133" s="2">
        <f t="shared" si="23"/>
        <v>0.93999999999999062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1653.42</v>
      </c>
      <c r="D1135" s="1">
        <f>BILANCA!E157</f>
        <v>1310.25</v>
      </c>
      <c r="E1135" s="1">
        <v>0</v>
      </c>
      <c r="F1135" s="1">
        <v>0</v>
      </c>
      <c r="G1135" s="2">
        <f t="shared" si="22"/>
        <v>649.63583999999992</v>
      </c>
      <c r="H1135" s="2">
        <f t="shared" si="23"/>
        <v>0.67000000000007276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2934.64</v>
      </c>
      <c r="D1137" s="1">
        <f>BILANCA!E159</f>
        <v>2934.64</v>
      </c>
      <c r="E1137" s="1">
        <v>0</v>
      </c>
      <c r="F1137" s="1">
        <v>0</v>
      </c>
      <c r="G1137" s="2">
        <f t="shared" si="22"/>
        <v>1355.80368</v>
      </c>
      <c r="H1137" s="2">
        <f t="shared" si="23"/>
        <v>0.72000000000025466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120</v>
      </c>
      <c r="D1138" s="1">
        <f>BILANCA!E160</f>
        <v>120</v>
      </c>
      <c r="E1138" s="1">
        <v>0</v>
      </c>
      <c r="F1138" s="1">
        <v>0</v>
      </c>
      <c r="G1138" s="2">
        <f t="shared" si="22"/>
        <v>55.800000000000004</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169193.84</v>
      </c>
      <c r="D1148" s="1">
        <f>BILANCA!E170</f>
        <v>184979.78</v>
      </c>
      <c r="E1148" s="1">
        <v>0</v>
      </c>
      <c r="F1148" s="1">
        <v>0</v>
      </c>
      <c r="G1148" s="2">
        <f t="shared" si="22"/>
        <v>88960.311000000002</v>
      </c>
      <c r="H1148" s="2">
        <f t="shared" si="23"/>
        <v>0.38000000000465661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169193.84</v>
      </c>
      <c r="D1151" s="1">
        <f>BILANCA!E173</f>
        <v>184979.78</v>
      </c>
      <c r="E1151" s="1">
        <v>0</v>
      </c>
      <c r="F1151" s="1">
        <v>0</v>
      </c>
      <c r="G1151" s="2">
        <f t="shared" si="22"/>
        <v>90577.771200000003</v>
      </c>
      <c r="H1151" s="2">
        <f t="shared" si="23"/>
        <v>0.38000000000465661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2259999.54</v>
      </c>
      <c r="D1152" s="1">
        <f>BILANCA!E175</f>
        <v>2321193.7599999998</v>
      </c>
      <c r="E1152" s="1">
        <v>0</v>
      </c>
      <c r="F1152" s="1">
        <v>0</v>
      </c>
      <c r="G1152" s="2">
        <f t="shared" si="22"/>
        <v>1166503.4131399998</v>
      </c>
      <c r="H1152" s="2">
        <f t="shared" si="23"/>
        <v>0.70000000018626451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190860.5</v>
      </c>
      <c r="D1153" s="1">
        <f>BILANCA!E176</f>
        <v>188156.33000000002</v>
      </c>
      <c r="E1153" s="1">
        <v>0</v>
      </c>
      <c r="F1153" s="1">
        <v>0</v>
      </c>
      <c r="G1153" s="2">
        <f t="shared" si="22"/>
        <v>96419.437200000015</v>
      </c>
      <c r="H1153" s="2">
        <f t="shared" si="23"/>
        <v>0.83000000001629815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190860.5</v>
      </c>
      <c r="D1154" s="1">
        <f>BILANCA!E177</f>
        <v>188156.33000000002</v>
      </c>
      <c r="E1154" s="1">
        <v>0</v>
      </c>
      <c r="F1154" s="1">
        <v>0</v>
      </c>
      <c r="G1154" s="2">
        <f t="shared" si="22"/>
        <v>96986.610360000006</v>
      </c>
      <c r="H1154" s="2">
        <f t="shared" si="23"/>
        <v>0.83000000001629815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153051.57999999999</v>
      </c>
      <c r="D1155" s="1">
        <f>BILANCA!E178</f>
        <v>176542.73</v>
      </c>
      <c r="E1155" s="1">
        <v>0</v>
      </c>
      <c r="F1155" s="1">
        <v>0</v>
      </c>
      <c r="G1155" s="2">
        <f t="shared" si="22"/>
        <v>87055.570879999985</v>
      </c>
      <c r="H1155" s="2">
        <f t="shared" si="23"/>
        <v>0.69000000000232831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23073.86</v>
      </c>
      <c r="D1156" s="1">
        <f>BILANCA!E179</f>
        <v>8339.75</v>
      </c>
      <c r="E1156" s="1">
        <v>0</v>
      </c>
      <c r="F1156" s="1">
        <v>0</v>
      </c>
      <c r="G1156" s="2">
        <f t="shared" si="22"/>
        <v>6877.3312800000003</v>
      </c>
      <c r="H1156" s="2">
        <f t="shared" si="23"/>
        <v>0.38999999999941792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14735.06</v>
      </c>
      <c r="D1165" s="1">
        <f>BILANCA!E188</f>
        <v>3273.85</v>
      </c>
      <c r="E1165" s="1">
        <v>0</v>
      </c>
      <c r="F1165" s="1">
        <v>0</v>
      </c>
      <c r="G1165" s="2">
        <f t="shared" si="22"/>
        <v>3873.4623199999996</v>
      </c>
      <c r="H1165" s="2">
        <f t="shared" si="23"/>
        <v>0.20999999999958163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2069139.04</v>
      </c>
      <c r="D1214" s="1">
        <f>BILANCA!E237</f>
        <v>2133037.4299999997</v>
      </c>
      <c r="E1214" s="1">
        <v>0</v>
      </c>
      <c r="F1214" s="1">
        <v>0</v>
      </c>
      <c r="G1214" s="2">
        <f t="shared" si="22"/>
        <v>1463434.4109</v>
      </c>
      <c r="H1214" s="2">
        <f t="shared" si="23"/>
        <v>0.46999999973922968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2057674.49</v>
      </c>
      <c r="D1215" s="1">
        <f>BILANCA!E238</f>
        <v>2083930.95</v>
      </c>
      <c r="E1215" s="1">
        <v>0</v>
      </c>
      <c r="F1215" s="1">
        <v>0</v>
      </c>
      <c r="G1215" s="2">
        <f t="shared" si="22"/>
        <v>1444324.44248</v>
      </c>
      <c r="H1215" s="2">
        <f t="shared" si="23"/>
        <v>0.5400000000372529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2057674.49</v>
      </c>
      <c r="D1216" s="1">
        <f>BILANCA!E239</f>
        <v>2083930.95</v>
      </c>
      <c r="E1216" s="1">
        <v>0</v>
      </c>
      <c r="F1216" s="1">
        <v>0</v>
      </c>
      <c r="G1216" s="2">
        <f t="shared" si="22"/>
        <v>1450549.97887</v>
      </c>
      <c r="H1216" s="2">
        <f t="shared" si="23"/>
        <v>0.5400000000372529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2035599.43</v>
      </c>
      <c r="D1217" s="1">
        <f>BILANCA!E240</f>
        <v>2058178.01</v>
      </c>
      <c r="E1217" s="1">
        <v>0</v>
      </c>
      <c r="F1217" s="1">
        <v>0</v>
      </c>
      <c r="G1217" s="2">
        <f t="shared" si="22"/>
        <v>1439557.5753000001</v>
      </c>
      <c r="H1217" s="2">
        <f t="shared" si="23"/>
        <v>0.43999999994412065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22075.06</v>
      </c>
      <c r="D1218" s="1">
        <f>BILANCA!E241</f>
        <v>25752.94</v>
      </c>
      <c r="E1218" s="1">
        <v>0</v>
      </c>
      <c r="F1218" s="1">
        <v>0</v>
      </c>
      <c r="G1218" s="2">
        <f t="shared" si="22"/>
        <v>17291.5209</v>
      </c>
      <c r="H1218" s="2">
        <f t="shared" si="23"/>
        <v>0.12000000000261934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9266.99</v>
      </c>
      <c r="D1222" s="1">
        <f>BILANCA!E245</f>
        <v>44528.14</v>
      </c>
      <c r="E1222" s="1">
        <v>0</v>
      </c>
      <c r="F1222" s="1">
        <v>0</v>
      </c>
      <c r="G1222" s="2">
        <f t="shared" si="22"/>
        <v>23499.26153</v>
      </c>
      <c r="H1222" s="2">
        <f t="shared" si="23"/>
        <v>0.1499999999996362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9266.99</v>
      </c>
      <c r="D1223" s="1">
        <f>BILANCA!E246</f>
        <v>44528.14</v>
      </c>
      <c r="E1223" s="1">
        <v>0</v>
      </c>
      <c r="F1223" s="1">
        <v>0</v>
      </c>
      <c r="G1223" s="2">
        <f t="shared" si="22"/>
        <v>23597.584800000001</v>
      </c>
      <c r="H1223" s="2">
        <f t="shared" si="23"/>
        <v>0.1499999999996362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9266.99</v>
      </c>
      <c r="D1224" s="1">
        <f>BILANCA!E247</f>
        <v>44528.14</v>
      </c>
      <c r="E1224" s="1">
        <v>0</v>
      </c>
      <c r="F1224" s="1">
        <v>0</v>
      </c>
      <c r="G1224" s="2">
        <f t="shared" si="22"/>
        <v>23695.908070000001</v>
      </c>
      <c r="H1224" s="2">
        <f t="shared" si="23"/>
        <v>0.1499999999996362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2197.56</v>
      </c>
      <c r="D1232" s="1">
        <f>BILANCA!E255</f>
        <v>4578.34</v>
      </c>
      <c r="E1232" s="1">
        <v>0</v>
      </c>
      <c r="F1232" s="1">
        <v>0</v>
      </c>
      <c r="G1232" s="2">
        <f t="shared" si="22"/>
        <v>2827.2057599999998</v>
      </c>
      <c r="H1232" s="2">
        <f t="shared" si="23"/>
        <v>0.78000000000020009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148490.13</v>
      </c>
      <c r="D1236" s="1">
        <f>BILANCA!E259</f>
        <v>127862.7</v>
      </c>
      <c r="E1236" s="1">
        <v>0</v>
      </c>
      <c r="F1236" s="1">
        <v>0</v>
      </c>
      <c r="G1236" s="2">
        <f t="shared" si="22"/>
        <v>102266.52909</v>
      </c>
      <c r="H1236" s="2">
        <f t="shared" si="23"/>
        <v>0.430000000007567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148490.13</v>
      </c>
      <c r="D1237" s="1">
        <f>BILANCA!E260</f>
        <v>127862.7</v>
      </c>
      <c r="E1237" s="1">
        <v>0</v>
      </c>
      <c r="F1237" s="1">
        <v>0</v>
      </c>
      <c r="G1237" s="2">
        <f t="shared" si="22"/>
        <v>102670.74462</v>
      </c>
      <c r="H1237" s="2">
        <f t="shared" si="23"/>
        <v>0.430000000007567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4749.57</v>
      </c>
      <c r="D1241" s="1">
        <f>BILANCA!E265</f>
        <v>4578.34</v>
      </c>
      <c r="E1241" s="1">
        <v>0</v>
      </c>
      <c r="F1241" s="1">
        <v>0</v>
      </c>
      <c r="G1241" s="2">
        <f t="shared" si="22"/>
        <v>3587.8125</v>
      </c>
      <c r="H1241" s="2">
        <f t="shared" si="23"/>
        <v>0.77000000000043656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12111.57</v>
      </c>
      <c r="D1244" s="1">
        <f>BILANCA!E268</f>
        <v>213.87</v>
      </c>
      <c r="E1244" s="1">
        <v>0</v>
      </c>
      <c r="F1244" s="1">
        <v>0</v>
      </c>
      <c r="G1244" s="2">
        <f t="shared" si="24"/>
        <v>3272.7599100000002</v>
      </c>
      <c r="H1244" s="2">
        <f t="shared" si="23"/>
        <v>0.56000000000028649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21878.78</v>
      </c>
      <c r="D1263" s="1">
        <f>BILANCA!E287</f>
        <v>0</v>
      </c>
      <c r="E1263" s="1">
        <v>0</v>
      </c>
      <c r="F1263" s="1">
        <v>0</v>
      </c>
      <c r="G1263" s="2">
        <f t="shared" si="24"/>
        <v>6126.0583999999999</v>
      </c>
      <c r="H1263" s="2">
        <f t="shared" si="23"/>
        <v>0.22000000000116415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168981.72</v>
      </c>
      <c r="D1264" s="1">
        <f>BILANCA!E288</f>
        <v>188156.33</v>
      </c>
      <c r="E1264" s="1">
        <v>0</v>
      </c>
      <c r="F1264" s="1">
        <v>0</v>
      </c>
      <c r="G1264" s="2">
        <f t="shared" si="24"/>
        <v>153227.72078</v>
      </c>
      <c r="H1264" s="2">
        <f t="shared" si="23"/>
        <v>0.60999999998603016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200</v>
      </c>
      <c r="E1274" s="1">
        <v>0</v>
      </c>
      <c r="F1274" s="1">
        <v>0</v>
      </c>
      <c r="G1274" s="2">
        <f t="shared" si="24"/>
        <v>116.39999999999999</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2859.98</v>
      </c>
      <c r="E1277" s="1">
        <v>0</v>
      </c>
      <c r="F1277" s="1">
        <v>0</v>
      </c>
      <c r="G1277" s="2">
        <f t="shared" si="24"/>
        <v>1681.66824</v>
      </c>
      <c r="H1277" s="2">
        <f t="shared" si="23"/>
        <v>1.999999999998181E-2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12164.66</v>
      </c>
      <c r="D1278" s="1">
        <f>BILANCA!E302</f>
        <v>213.87</v>
      </c>
      <c r="E1278" s="1">
        <v>0</v>
      </c>
      <c r="F1278" s="1">
        <v>0</v>
      </c>
      <c r="G1278" s="2">
        <f t="shared" si="24"/>
        <v>3714.7579999999998</v>
      </c>
      <c r="H1278" s="2">
        <f t="shared" si="23"/>
        <v>0.47000000000014097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2093286.24</v>
      </c>
      <c r="D1408" s="1">
        <f>'RAS-funkcijski'!E114</f>
        <v>2503967.0300000003</v>
      </c>
      <c r="E1408" s="1">
        <v>0</v>
      </c>
      <c r="F1408" s="1">
        <v>0</v>
      </c>
      <c r="G1408" s="2">
        <f t="shared" si="24"/>
        <v>781134.23300000001</v>
      </c>
      <c r="H1408" s="2">
        <f t="shared" si="27"/>
        <v>0.2700000002514571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1944877.94</v>
      </c>
      <c r="D1409" s="1">
        <f>'RAS-funkcijski'!E115</f>
        <v>2350800.6800000002</v>
      </c>
      <c r="E1409" s="1">
        <v>0</v>
      </c>
      <c r="F1409" s="1">
        <v>0</v>
      </c>
      <c r="G1409" s="2">
        <f t="shared" si="24"/>
        <v>737759.2023</v>
      </c>
      <c r="H1409" s="2">
        <f t="shared" si="27"/>
        <v>0.37999999988824129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1944877.94</v>
      </c>
      <c r="D1411" s="1">
        <f>'RAS-funkcijski'!E117</f>
        <v>2350800.6800000002</v>
      </c>
      <c r="E1411" s="1">
        <v>0</v>
      </c>
      <c r="F1411" s="1">
        <v>0</v>
      </c>
      <c r="G1411" s="2">
        <f t="shared" si="24"/>
        <v>751052.16090000002</v>
      </c>
      <c r="H1411" s="2">
        <f t="shared" si="27"/>
        <v>0.37999999988824129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148408.29999999999</v>
      </c>
      <c r="D1420" s="1">
        <f>'RAS-funkcijski'!E126</f>
        <v>153166.35</v>
      </c>
      <c r="E1420" s="1">
        <v>0</v>
      </c>
      <c r="F1420" s="1">
        <v>0</v>
      </c>
      <c r="G1420" s="2">
        <f t="shared" si="24"/>
        <v>55478.401999999995</v>
      </c>
      <c r="H1420" s="2">
        <f t="shared" si="27"/>
        <v>0.64999999999417923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2093286.24</v>
      </c>
      <c r="D1435" s="13">
        <f>'RAS-funkcijski'!E141</f>
        <v>2503967.0300000003</v>
      </c>
      <c r="E1435" s="13">
        <v>0</v>
      </c>
      <c r="F1435" s="13">
        <v>0</v>
      </c>
      <c r="G1435" s="14">
        <f t="shared" si="24"/>
        <v>972867.18110000016</v>
      </c>
      <c r="H1435" s="14">
        <f t="shared" si="27"/>
        <v>0.2700000002514571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26431.85</v>
      </c>
      <c r="D1436" s="6">
        <f>'P-VRIO'!E5</f>
        <v>0</v>
      </c>
      <c r="E1436" s="6">
        <v>0</v>
      </c>
      <c r="F1436" s="6">
        <v>0</v>
      </c>
      <c r="G1436" s="7">
        <f t="shared" si="24"/>
        <v>26.431850000000001</v>
      </c>
      <c r="H1436" s="7">
        <f t="shared" si="27"/>
        <v>0.15000000000145519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26431.85</v>
      </c>
      <c r="D1453" s="1">
        <f>'P-VRIO'!E22</f>
        <v>0</v>
      </c>
      <c r="E1453" s="1">
        <v>0</v>
      </c>
      <c r="F1453" s="1">
        <v>0</v>
      </c>
      <c r="G1453" s="2">
        <f t="shared" si="24"/>
        <v>475.77329999999995</v>
      </c>
      <c r="H1453" s="2">
        <f t="shared" si="27"/>
        <v>0.15000000000145519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26431.85</v>
      </c>
      <c r="D1454" s="1">
        <f>'P-VRIO'!E23</f>
        <v>0</v>
      </c>
      <c r="E1454" s="1">
        <v>0</v>
      </c>
      <c r="F1454" s="1">
        <v>0</v>
      </c>
      <c r="G1454" s="2">
        <f t="shared" si="24"/>
        <v>502.20514999999995</v>
      </c>
      <c r="H1454" s="2">
        <f t="shared" si="27"/>
        <v>0.15000000000145519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26431.85</v>
      </c>
      <c r="D1456" s="1">
        <f>'P-VRIO'!E25</f>
        <v>0</v>
      </c>
      <c r="E1456" s="1">
        <v>0</v>
      </c>
      <c r="F1456" s="1">
        <v>0</v>
      </c>
      <c r="G1456" s="2">
        <f t="shared" si="24"/>
        <v>555.06885</v>
      </c>
      <c r="H1456" s="2">
        <f t="shared" si="27"/>
        <v>0.15000000000145519</v>
      </c>
      <c r="I1456" s="10">
        <f t="shared" si="30"/>
        <v>83.260327500807733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190860.5</v>
      </c>
      <c r="D1480" s="6"/>
      <c r="E1480" s="6">
        <v>0</v>
      </c>
      <c r="F1480" s="6">
        <v>0</v>
      </c>
      <c r="G1480" s="7">
        <f t="shared" ref="G1480:G1580" si="34">B1480/1000*C1480</f>
        <v>190.8605</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2493039.2200000002</v>
      </c>
      <c r="D1481" s="1">
        <v>0</v>
      </c>
      <c r="E1481" s="1">
        <v>0</v>
      </c>
      <c r="F1481" s="1">
        <v>0</v>
      </c>
      <c r="G1481" s="2">
        <f t="shared" si="34"/>
        <v>4986.0784400000002</v>
      </c>
      <c r="H1481" s="2">
        <f t="shared" si="35"/>
        <v>0.22000000020489097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2481743.0300000003</v>
      </c>
      <c r="D1483" s="1">
        <v>0</v>
      </c>
      <c r="E1483" s="1">
        <v>0</v>
      </c>
      <c r="F1483" s="1">
        <v>0</v>
      </c>
      <c r="G1483" s="2">
        <f t="shared" si="34"/>
        <v>9926.9721200000004</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2092556.22</v>
      </c>
      <c r="D1484" s="1">
        <v>0</v>
      </c>
      <c r="E1484" s="1">
        <v>0</v>
      </c>
      <c r="F1484" s="1">
        <v>0</v>
      </c>
      <c r="G1484" s="2">
        <f t="shared" si="34"/>
        <v>10462.7811</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337303.84</v>
      </c>
      <c r="D1485" s="1">
        <v>0</v>
      </c>
      <c r="E1485" s="1">
        <v>0</v>
      </c>
      <c r="F1485" s="1">
        <v>0</v>
      </c>
      <c r="G1485" s="2">
        <f t="shared" si="34"/>
        <v>2023.8230400000002</v>
      </c>
      <c r="H1485" s="2">
        <f t="shared" si="35"/>
        <v>0.15999999997438863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305.89</v>
      </c>
      <c r="D1486" s="1">
        <v>0</v>
      </c>
      <c r="E1486" s="1">
        <v>0</v>
      </c>
      <c r="F1486" s="1">
        <v>0</v>
      </c>
      <c r="G1486" s="2">
        <f t="shared" si="34"/>
        <v>2.1412299999999997</v>
      </c>
      <c r="H1486" s="2">
        <f t="shared" si="35"/>
        <v>0.11000000000001364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39781.54</v>
      </c>
      <c r="D1489" s="1">
        <v>0</v>
      </c>
      <c r="E1489" s="1">
        <v>0</v>
      </c>
      <c r="F1489" s="1">
        <v>0</v>
      </c>
      <c r="G1489" s="2">
        <f t="shared" si="34"/>
        <v>397.81540000000001</v>
      </c>
      <c r="H1489" s="2">
        <f t="shared" si="35"/>
        <v>0.45999999999912689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11795.54</v>
      </c>
      <c r="D1491" s="1">
        <v>0</v>
      </c>
      <c r="E1491" s="1">
        <v>0</v>
      </c>
      <c r="F1491" s="1">
        <v>0</v>
      </c>
      <c r="G1491" s="2">
        <f t="shared" si="34"/>
        <v>141.54648</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11296.19</v>
      </c>
      <c r="D1492" s="1">
        <v>0</v>
      </c>
      <c r="E1492" s="1">
        <v>0</v>
      </c>
      <c r="F1492" s="1">
        <v>0</v>
      </c>
      <c r="G1492" s="2">
        <f t="shared" si="34"/>
        <v>146.85047</v>
      </c>
      <c r="H1492" s="2">
        <f t="shared" si="35"/>
        <v>0.19000000000050932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2495743.39</v>
      </c>
      <c r="D1499" s="1">
        <v>0</v>
      </c>
      <c r="E1499" s="1">
        <v>0</v>
      </c>
      <c r="F1499" s="1">
        <v>0</v>
      </c>
      <c r="G1499" s="2">
        <f t="shared" si="34"/>
        <v>49914.867800000007</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213.87</v>
      </c>
      <c r="D1500" s="1">
        <v>0</v>
      </c>
      <c r="E1500" s="1">
        <v>0</v>
      </c>
      <c r="F1500" s="1">
        <v>0</v>
      </c>
      <c r="G1500" s="2">
        <f t="shared" si="34"/>
        <v>4.4912700000000001</v>
      </c>
      <c r="H1500" s="2">
        <f t="shared" si="35"/>
        <v>0.12999999999999545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2484233.33</v>
      </c>
      <c r="D1501" s="1">
        <v>0</v>
      </c>
      <c r="E1501" s="1">
        <v>0</v>
      </c>
      <c r="F1501" s="1">
        <v>0</v>
      </c>
      <c r="G1501" s="2">
        <f t="shared" si="34"/>
        <v>54653.133259999995</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2069065.07</v>
      </c>
      <c r="D1502" s="1">
        <v>0</v>
      </c>
      <c r="E1502" s="1">
        <v>0</v>
      </c>
      <c r="F1502" s="1">
        <v>0</v>
      </c>
      <c r="G1502" s="2">
        <f t="shared" si="34"/>
        <v>47588.496610000002</v>
      </c>
      <c r="H1502" s="2">
        <f t="shared" si="35"/>
        <v>7.000000006519258E-2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352037.95</v>
      </c>
      <c r="D1503" s="1">
        <v>0</v>
      </c>
      <c r="E1503" s="1">
        <v>0</v>
      </c>
      <c r="F1503" s="1">
        <v>0</v>
      </c>
      <c r="G1503" s="2">
        <f t="shared" si="34"/>
        <v>8448.9107999999997</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305.89</v>
      </c>
      <c r="D1504" s="1">
        <v>0</v>
      </c>
      <c r="E1504" s="1">
        <v>0</v>
      </c>
      <c r="F1504" s="1">
        <v>0</v>
      </c>
      <c r="G1504" s="2">
        <f t="shared" si="34"/>
        <v>7.6472499999999997</v>
      </c>
      <c r="H1504" s="2">
        <f t="shared" si="35"/>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39781.54</v>
      </c>
      <c r="D1507" s="1">
        <v>0</v>
      </c>
      <c r="E1507" s="1">
        <v>0</v>
      </c>
      <c r="F1507" s="1">
        <v>0</v>
      </c>
      <c r="G1507" s="2">
        <f t="shared" si="34"/>
        <v>1113.88312</v>
      </c>
      <c r="H1507" s="2">
        <f t="shared" si="35"/>
        <v>0.45999999999912689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23042.880000000001</v>
      </c>
      <c r="D1509" s="1">
        <v>0</v>
      </c>
      <c r="E1509" s="1">
        <v>0</v>
      </c>
      <c r="F1509" s="1">
        <v>0</v>
      </c>
      <c r="G1509" s="2">
        <f t="shared" si="34"/>
        <v>691.28639999999996</v>
      </c>
      <c r="H1509" s="2">
        <f t="shared" si="35"/>
        <v>0.11999999999898137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11296.19</v>
      </c>
      <c r="D1510" s="1">
        <v>0</v>
      </c>
      <c r="E1510" s="1">
        <v>0</v>
      </c>
      <c r="F1510" s="1">
        <v>0</v>
      </c>
      <c r="G1510" s="2">
        <f t="shared" si="34"/>
        <v>350.18189000000001</v>
      </c>
      <c r="H1510" s="2">
        <f t="shared" si="35"/>
        <v>0.19000000000050932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188156.33000000007</v>
      </c>
      <c r="D1517" s="1">
        <v>0</v>
      </c>
      <c r="E1517" s="1">
        <v>0</v>
      </c>
      <c r="F1517" s="1">
        <v>0</v>
      </c>
      <c r="G1517" s="2">
        <f t="shared" si="34"/>
        <v>7149.9405400000023</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188156.33</v>
      </c>
      <c r="D1576" s="1">
        <v>0</v>
      </c>
      <c r="E1576" s="1">
        <v>0</v>
      </c>
      <c r="F1576" s="1">
        <v>0</v>
      </c>
      <c r="G1576" s="2">
        <f t="shared" si="34"/>
        <v>18251.16401</v>
      </c>
      <c r="H1576" s="2">
        <f t="shared" si="35"/>
        <v>0.32999999998719431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187942.46</v>
      </c>
      <c r="D1578" s="1">
        <v>0</v>
      </c>
      <c r="E1578" s="1">
        <v>0</v>
      </c>
      <c r="F1578" s="1">
        <v>0</v>
      </c>
      <c r="G1578" s="2">
        <f t="shared" si="34"/>
        <v>18606.303540000001</v>
      </c>
      <c r="H1578" s="2">
        <f t="shared" si="35"/>
        <v>0.45999999999185093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213.87</v>
      </c>
      <c r="D1579" s="1">
        <v>0</v>
      </c>
      <c r="E1579" s="1">
        <v>0</v>
      </c>
      <c r="F1579" s="1">
        <v>0</v>
      </c>
      <c r="G1579" s="2">
        <f t="shared" si="34"/>
        <v>21.387</v>
      </c>
      <c r="H1579" s="2">
        <f t="shared" si="35"/>
        <v>0.12999999999999545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2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12382</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2078801.75</v>
      </c>
      <c r="I16" s="170">
        <f>'PR-RAS'!E6</f>
        <v>2537309.96</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2087161.4200000004</v>
      </c>
      <c r="I17" s="170">
        <f>'PR-RAS'!E151</f>
        <v>2490557.6399999997</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9266.9899999995432</v>
      </c>
      <c r="I18" s="170">
        <f>'PR-RAS'!E645</f>
        <v>44528.140000000167</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2057674.44</v>
      </c>
      <c r="I20" s="173">
        <f>BILANCA!E7</f>
        <v>2083930.94</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202325.1</v>
      </c>
      <c r="I21" s="175">
        <f>BILANCA!E68</f>
        <v>237262.82</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190860.5</v>
      </c>
      <c r="I22" s="175">
        <f>BILANCA!E176</f>
        <v>188156.33000000002</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2069139.04</v>
      </c>
      <c r="I23" s="177">
        <f>BILANCA!E237</f>
        <v>2133037.4299999997</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2093286.24</v>
      </c>
      <c r="I27" s="175">
        <f>'RAS-funkcijski'!E114</f>
        <v>2503967.0300000003</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2093286.24</v>
      </c>
      <c r="I28" s="179">
        <f>'RAS-funkcijski'!E141</f>
        <v>2503967.0300000003</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26431.85</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26431.85</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190860.5</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188156.33000000007</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188156.33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8" zoomScaleNormal="100" workbookViewId="0">
      <selection activeCell="C77" sqref="C7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2078801.75</v>
      </c>
      <c r="E6" s="51">
        <f>E7+E44+E50+E82+E106+E124+E133+E139</f>
        <v>2537309.96</v>
      </c>
      <c r="F6" s="52">
        <f t="shared" ref="F6:F131" si="0">IF(D6&lt;&gt;0,IF(E6/D6&gt;=100,"&gt;&gt;100",E6/D6*100),"-")</f>
        <v>122.05637021423519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1859645.74</v>
      </c>
      <c r="E50" s="51">
        <f>E51+E54+E59+E62+E65+E68+E71+E74+E77</f>
        <v>2244996.46</v>
      </c>
      <c r="F50" s="52">
        <f t="shared" si="0"/>
        <v>120.72172735437235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23954.04</v>
      </c>
      <c r="F62" s="52" t="str">
        <f t="shared" si="0"/>
        <v>-</v>
      </c>
    </row>
    <row r="63" spans="1:6" ht="12.75" customHeight="1" x14ac:dyDescent="0.2">
      <c r="A63" s="53">
        <v>6341</v>
      </c>
      <c r="B63" s="85" t="s">
        <v>172</v>
      </c>
      <c r="C63" s="50" t="s">
        <v>173</v>
      </c>
      <c r="D63" s="242">
        <v>0</v>
      </c>
      <c r="E63" s="242">
        <v>23954.04</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1859645.74</v>
      </c>
      <c r="E68" s="51">
        <f t="shared" si="15"/>
        <v>2219845.16</v>
      </c>
      <c r="F68" s="52">
        <f t="shared" si="0"/>
        <v>119.36924932810054</v>
      </c>
    </row>
    <row r="69" spans="1:6" ht="12.75" customHeight="1" x14ac:dyDescent="0.2">
      <c r="A69" s="53" t="s">
        <v>184</v>
      </c>
      <c r="B69" s="85" t="s">
        <v>185</v>
      </c>
      <c r="C69" s="50" t="s">
        <v>184</v>
      </c>
      <c r="D69" s="242">
        <v>1851215.49</v>
      </c>
      <c r="E69" s="242">
        <v>2216600.16</v>
      </c>
      <c r="F69" s="52">
        <f t="shared" si="0"/>
        <v>119.73755470250522</v>
      </c>
    </row>
    <row r="70" spans="1:6" ht="24" x14ac:dyDescent="0.2">
      <c r="A70" s="53" t="s">
        <v>186</v>
      </c>
      <c r="B70" s="85" t="s">
        <v>187</v>
      </c>
      <c r="C70" s="50" t="s">
        <v>186</v>
      </c>
      <c r="D70" s="242">
        <v>8430.25</v>
      </c>
      <c r="E70" s="242">
        <v>3245</v>
      </c>
      <c r="F70" s="52">
        <f t="shared" si="0"/>
        <v>38.492334153791404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1197.26</v>
      </c>
      <c r="F77" s="52" t="str">
        <f t="shared" si="0"/>
        <v>-</v>
      </c>
    </row>
    <row r="78" spans="1:6" ht="12.75" customHeight="1" x14ac:dyDescent="0.2">
      <c r="A78" s="53">
        <v>6391</v>
      </c>
      <c r="B78" s="85" t="s">
        <v>202</v>
      </c>
      <c r="C78" s="50" t="s">
        <v>203</v>
      </c>
      <c r="D78" s="242">
        <v>0</v>
      </c>
      <c r="E78" s="242">
        <v>1197.26</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120</v>
      </c>
      <c r="E82" s="51">
        <f t="shared" si="19"/>
        <v>80.180000000000007</v>
      </c>
      <c r="F82" s="52">
        <f t="shared" si="0"/>
        <v>66.816666666666663</v>
      </c>
    </row>
    <row r="83" spans="1:6" ht="12.75" customHeight="1" x14ac:dyDescent="0.2">
      <c r="A83" s="53">
        <v>641</v>
      </c>
      <c r="B83" s="85" t="s">
        <v>212</v>
      </c>
      <c r="C83" s="50" t="s">
        <v>213</v>
      </c>
      <c r="D83" s="51">
        <f t="shared" ref="D83:E83" si="20">SUM(D84:D90)</f>
        <v>0</v>
      </c>
      <c r="E83" s="51">
        <f t="shared" si="20"/>
        <v>0.18000000000000002</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0.14000000000000001</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0.04</v>
      </c>
      <c r="F90" s="52" t="str">
        <f t="shared" si="0"/>
        <v>-</v>
      </c>
    </row>
    <row r="91" spans="1:6" ht="12.75" customHeight="1" x14ac:dyDescent="0.2">
      <c r="A91" s="53">
        <v>642</v>
      </c>
      <c r="B91" s="85" t="s">
        <v>228</v>
      </c>
      <c r="C91" s="50" t="s">
        <v>229</v>
      </c>
      <c r="D91" s="51">
        <f t="shared" ref="D91:E91" si="21">SUM(D92:D97)</f>
        <v>120</v>
      </c>
      <c r="E91" s="51">
        <f t="shared" si="21"/>
        <v>80</v>
      </c>
      <c r="F91" s="52">
        <f t="shared" si="0"/>
        <v>66.666666666666657</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120</v>
      </c>
      <c r="E93" s="242">
        <v>80</v>
      </c>
      <c r="F93" s="52">
        <f t="shared" si="0"/>
        <v>66.666666666666657</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1787.21</v>
      </c>
      <c r="E106" s="51">
        <f t="shared" si="23"/>
        <v>861.67</v>
      </c>
      <c r="F106" s="52">
        <f t="shared" si="0"/>
        <v>48.213136676719579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1787.21</v>
      </c>
      <c r="E112" s="51">
        <f t="shared" si="25"/>
        <v>861.67</v>
      </c>
      <c r="F112" s="52">
        <f t="shared" si="0"/>
        <v>48.213136676719579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1787.21</v>
      </c>
      <c r="E117" s="242">
        <v>861.67</v>
      </c>
      <c r="F117" s="52">
        <f t="shared" si="0"/>
        <v>48.213136676719579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2221.2600000000002</v>
      </c>
      <c r="E124" s="51">
        <f t="shared" si="27"/>
        <v>1617</v>
      </c>
      <c r="F124" s="52">
        <f t="shared" si="0"/>
        <v>72.796520893546898</v>
      </c>
    </row>
    <row r="125" spans="1:6" ht="12.75" customHeight="1" x14ac:dyDescent="0.2">
      <c r="A125" s="53">
        <v>661</v>
      </c>
      <c r="B125" s="86" t="s">
        <v>296</v>
      </c>
      <c r="C125" s="50" t="s">
        <v>297</v>
      </c>
      <c r="D125" s="51">
        <f t="shared" ref="D125:E125" si="28">SUM(D126:D127)</f>
        <v>1626.28</v>
      </c>
      <c r="E125" s="51">
        <f t="shared" si="28"/>
        <v>1467</v>
      </c>
      <c r="F125" s="52">
        <f t="shared" si="0"/>
        <v>90.205868608111757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1626.28</v>
      </c>
      <c r="E127" s="242">
        <v>1467</v>
      </c>
      <c r="F127" s="52">
        <f t="shared" si="0"/>
        <v>90.205868608111757</v>
      </c>
    </row>
    <row r="128" spans="1:6" ht="24" x14ac:dyDescent="0.2">
      <c r="A128" s="53">
        <v>663</v>
      </c>
      <c r="B128" s="231" t="s">
        <v>302</v>
      </c>
      <c r="C128" s="50" t="s">
        <v>303</v>
      </c>
      <c r="D128" s="51">
        <f t="shared" ref="D128:E128" si="29">SUM(D129:D132)</f>
        <v>594.98</v>
      </c>
      <c r="E128" s="51">
        <f t="shared" si="29"/>
        <v>150</v>
      </c>
      <c r="F128" s="52">
        <f t="shared" si="0"/>
        <v>25.210931459881003</v>
      </c>
    </row>
    <row r="129" spans="1:6" ht="12.75" customHeight="1" x14ac:dyDescent="0.2">
      <c r="A129" s="53">
        <v>6631</v>
      </c>
      <c r="B129" s="86" t="s">
        <v>304</v>
      </c>
      <c r="C129" s="50" t="s">
        <v>305</v>
      </c>
      <c r="D129" s="242">
        <v>566.98</v>
      </c>
      <c r="E129" s="242">
        <v>150</v>
      </c>
      <c r="F129" s="52">
        <f t="shared" si="0"/>
        <v>26.455959645842885</v>
      </c>
    </row>
    <row r="130" spans="1:6" ht="12.75" customHeight="1" x14ac:dyDescent="0.2">
      <c r="A130" s="53">
        <v>6632</v>
      </c>
      <c r="B130" s="232" t="s">
        <v>306</v>
      </c>
      <c r="C130" s="50" t="s">
        <v>307</v>
      </c>
      <c r="D130" s="242">
        <v>28</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214796.06</v>
      </c>
      <c r="E133" s="51">
        <f t="shared" si="30"/>
        <v>289754.65000000002</v>
      </c>
      <c r="F133" s="52">
        <f t="shared" ref="F133:F223" si="31">IF(D133&lt;&gt;0,IF(E133/D133&gt;=100,"&gt;&gt;100",E133/D133*100),"-")</f>
        <v>134.89756283239089</v>
      </c>
    </row>
    <row r="134" spans="1:6" ht="24" x14ac:dyDescent="0.2">
      <c r="A134" s="53">
        <v>671</v>
      </c>
      <c r="B134" s="232" t="s">
        <v>314</v>
      </c>
      <c r="C134" s="50" t="s">
        <v>315</v>
      </c>
      <c r="D134" s="51">
        <f t="shared" ref="D134:E134" si="32">SUM(D135:D137)</f>
        <v>214796.06</v>
      </c>
      <c r="E134" s="51">
        <f t="shared" si="32"/>
        <v>289754.65000000002</v>
      </c>
      <c r="F134" s="52">
        <f t="shared" si="31"/>
        <v>134.89756283239089</v>
      </c>
    </row>
    <row r="135" spans="1:6" ht="12.75" customHeight="1" x14ac:dyDescent="0.2">
      <c r="A135" s="53">
        <v>6711</v>
      </c>
      <c r="B135" s="85" t="s">
        <v>316</v>
      </c>
      <c r="C135" s="50" t="s">
        <v>317</v>
      </c>
      <c r="D135" s="242">
        <v>213546.06</v>
      </c>
      <c r="E135" s="242">
        <v>289754.65000000002</v>
      </c>
      <c r="F135" s="52">
        <f t="shared" si="31"/>
        <v>135.68719085709191</v>
      </c>
    </row>
    <row r="136" spans="1:6" ht="24" x14ac:dyDescent="0.2">
      <c r="A136" s="53">
        <v>6712</v>
      </c>
      <c r="B136" s="232" t="s">
        <v>318</v>
      </c>
      <c r="C136" s="50" t="s">
        <v>319</v>
      </c>
      <c r="D136" s="242">
        <v>1250</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231.48</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231.48</v>
      </c>
      <c r="E150" s="242">
        <v>0</v>
      </c>
      <c r="F150" s="52">
        <f t="shared" si="31"/>
        <v>0</v>
      </c>
    </row>
    <row r="151" spans="1:6" ht="12.75" customHeight="1" x14ac:dyDescent="0.2">
      <c r="A151" s="53">
        <v>3</v>
      </c>
      <c r="B151" s="85" t="s">
        <v>348</v>
      </c>
      <c r="C151" s="50" t="s">
        <v>56</v>
      </c>
      <c r="D151" s="51">
        <f t="shared" ref="D151:E151" si="35">D152+D163+D196+D215+D224+D252+D263</f>
        <v>2087161.4200000004</v>
      </c>
      <c r="E151" s="51">
        <f t="shared" si="35"/>
        <v>2490557.6399999997</v>
      </c>
      <c r="F151" s="52">
        <f t="shared" si="31"/>
        <v>119.327504625876</v>
      </c>
    </row>
    <row r="152" spans="1:6" ht="12.75" customHeight="1" x14ac:dyDescent="0.2">
      <c r="A152" s="53">
        <v>31</v>
      </c>
      <c r="B152" s="85" t="s">
        <v>349</v>
      </c>
      <c r="C152" s="50" t="s">
        <v>35</v>
      </c>
      <c r="D152" s="51">
        <f t="shared" ref="D152:E152" si="36">D153+D158+D159</f>
        <v>1724861.7200000002</v>
      </c>
      <c r="E152" s="51">
        <f t="shared" si="36"/>
        <v>2082540.18</v>
      </c>
      <c r="F152" s="52">
        <f t="shared" si="31"/>
        <v>120.73664548599292</v>
      </c>
    </row>
    <row r="153" spans="1:6" ht="12.75" customHeight="1" x14ac:dyDescent="0.2">
      <c r="A153" s="53">
        <v>311</v>
      </c>
      <c r="B153" s="85" t="s">
        <v>350</v>
      </c>
      <c r="C153" s="50" t="s">
        <v>351</v>
      </c>
      <c r="D153" s="51">
        <f t="shared" ref="D153:E153" si="37">SUM(D154:D157)</f>
        <v>1406316.61</v>
      </c>
      <c r="E153" s="51">
        <f t="shared" si="37"/>
        <v>1721436.21</v>
      </c>
      <c r="F153" s="52">
        <f t="shared" si="31"/>
        <v>122.40744351302229</v>
      </c>
    </row>
    <row r="154" spans="1:6" ht="12.75" customHeight="1" x14ac:dyDescent="0.2">
      <c r="A154" s="53">
        <v>3111</v>
      </c>
      <c r="B154" s="85" t="s">
        <v>352</v>
      </c>
      <c r="C154" s="50" t="s">
        <v>353</v>
      </c>
      <c r="D154" s="242">
        <v>1377754.19</v>
      </c>
      <c r="E154" s="242">
        <v>1697384.75</v>
      </c>
      <c r="F154" s="52">
        <f t="shared" si="31"/>
        <v>123.1993894353535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16987.3</v>
      </c>
      <c r="E156" s="242">
        <v>10002.98</v>
      </c>
      <c r="F156" s="52">
        <f t="shared" si="31"/>
        <v>58.885049419272036</v>
      </c>
    </row>
    <row r="157" spans="1:6" ht="12.75" customHeight="1" x14ac:dyDescent="0.2">
      <c r="A157" s="53">
        <v>3114</v>
      </c>
      <c r="B157" s="85" t="s">
        <v>358</v>
      </c>
      <c r="C157" s="50" t="s">
        <v>359</v>
      </c>
      <c r="D157" s="242">
        <v>11575.12</v>
      </c>
      <c r="E157" s="242">
        <v>14048.48</v>
      </c>
      <c r="F157" s="52">
        <f t="shared" si="31"/>
        <v>121.36789942566469</v>
      </c>
    </row>
    <row r="158" spans="1:6" ht="12.75" customHeight="1" x14ac:dyDescent="0.2">
      <c r="A158" s="53">
        <v>312</v>
      </c>
      <c r="B158" s="85" t="s">
        <v>360</v>
      </c>
      <c r="C158" s="50" t="s">
        <v>361</v>
      </c>
      <c r="D158" s="242">
        <v>85199.32</v>
      </c>
      <c r="E158" s="242">
        <v>76694.14</v>
      </c>
      <c r="F158" s="52">
        <f t="shared" si="31"/>
        <v>90.017314692182978</v>
      </c>
    </row>
    <row r="159" spans="1:6" ht="12.75" customHeight="1" x14ac:dyDescent="0.2">
      <c r="A159" s="53">
        <v>313</v>
      </c>
      <c r="B159" s="85" t="s">
        <v>362</v>
      </c>
      <c r="C159" s="50" t="s">
        <v>363</v>
      </c>
      <c r="D159" s="51">
        <f t="shared" ref="D159:E159" si="38">SUM(D160:D162)</f>
        <v>233345.79</v>
      </c>
      <c r="E159" s="51">
        <f t="shared" si="38"/>
        <v>284409.83</v>
      </c>
      <c r="F159" s="52">
        <f t="shared" si="31"/>
        <v>121.88342030940433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233345.79</v>
      </c>
      <c r="E161" s="242">
        <v>284409.83</v>
      </c>
      <c r="F161" s="52">
        <f t="shared" si="31"/>
        <v>121.88342030940433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297370.82</v>
      </c>
      <c r="E163" s="51">
        <f t="shared" si="39"/>
        <v>339574.24</v>
      </c>
      <c r="F163" s="52">
        <f t="shared" si="31"/>
        <v>114.19218603896644</v>
      </c>
    </row>
    <row r="164" spans="1:6" ht="12.75" customHeight="1" x14ac:dyDescent="0.2">
      <c r="A164" s="53">
        <v>321</v>
      </c>
      <c r="B164" s="85" t="s">
        <v>371</v>
      </c>
      <c r="C164" s="50" t="s">
        <v>372</v>
      </c>
      <c r="D164" s="51">
        <f t="shared" ref="D164:E164" si="40">SUM(D165:D168)</f>
        <v>39526.730000000003</v>
      </c>
      <c r="E164" s="51">
        <f t="shared" si="40"/>
        <v>37460.400000000001</v>
      </c>
      <c r="F164" s="52">
        <f t="shared" si="31"/>
        <v>94.772322425862185</v>
      </c>
    </row>
    <row r="165" spans="1:6" ht="12.75" customHeight="1" x14ac:dyDescent="0.2">
      <c r="A165" s="53">
        <v>3211</v>
      </c>
      <c r="B165" s="85" t="s">
        <v>373</v>
      </c>
      <c r="C165" s="50" t="s">
        <v>374</v>
      </c>
      <c r="D165" s="242">
        <v>6088.83</v>
      </c>
      <c r="E165" s="242">
        <v>5355.58</v>
      </c>
      <c r="F165" s="52">
        <f t="shared" si="31"/>
        <v>87.957456522845931</v>
      </c>
    </row>
    <row r="166" spans="1:6" ht="12.75" customHeight="1" x14ac:dyDescent="0.2">
      <c r="A166" s="53">
        <v>3212</v>
      </c>
      <c r="B166" s="85" t="s">
        <v>375</v>
      </c>
      <c r="C166" s="50" t="s">
        <v>376</v>
      </c>
      <c r="D166" s="242">
        <v>33150.92</v>
      </c>
      <c r="E166" s="242">
        <v>32074.82</v>
      </c>
      <c r="F166" s="52">
        <f t="shared" si="31"/>
        <v>96.753936240683529</v>
      </c>
    </row>
    <row r="167" spans="1:6" ht="12.75" customHeight="1" x14ac:dyDescent="0.2">
      <c r="A167" s="53">
        <v>3213</v>
      </c>
      <c r="B167" s="85" t="s">
        <v>377</v>
      </c>
      <c r="C167" s="50" t="s">
        <v>378</v>
      </c>
      <c r="D167" s="242">
        <v>0</v>
      </c>
      <c r="E167" s="242">
        <v>30</v>
      </c>
      <c r="F167" s="52" t="str">
        <f t="shared" si="31"/>
        <v>-</v>
      </c>
    </row>
    <row r="168" spans="1:6" ht="12.75" customHeight="1" x14ac:dyDescent="0.2">
      <c r="A168" s="53">
        <v>3214</v>
      </c>
      <c r="B168" s="85" t="s">
        <v>379</v>
      </c>
      <c r="C168" s="50" t="s">
        <v>380</v>
      </c>
      <c r="D168" s="242">
        <v>286.98</v>
      </c>
      <c r="E168" s="242">
        <v>0</v>
      </c>
      <c r="F168" s="52">
        <f t="shared" si="31"/>
        <v>0</v>
      </c>
    </row>
    <row r="169" spans="1:6" ht="12.75" customHeight="1" x14ac:dyDescent="0.2">
      <c r="A169" s="53">
        <v>322</v>
      </c>
      <c r="B169" s="85" t="s">
        <v>381</v>
      </c>
      <c r="C169" s="50" t="s">
        <v>382</v>
      </c>
      <c r="D169" s="51">
        <f t="shared" ref="D169:E169" si="41">SUM(D170:D176)</f>
        <v>156560.94</v>
      </c>
      <c r="E169" s="51">
        <f t="shared" si="41"/>
        <v>169291.6</v>
      </c>
      <c r="F169" s="52">
        <f t="shared" si="31"/>
        <v>108.13144070289817</v>
      </c>
    </row>
    <row r="170" spans="1:6" ht="12.75" customHeight="1" x14ac:dyDescent="0.2">
      <c r="A170" s="53">
        <v>3221</v>
      </c>
      <c r="B170" s="85" t="s">
        <v>383</v>
      </c>
      <c r="C170" s="50" t="s">
        <v>384</v>
      </c>
      <c r="D170" s="242">
        <v>14626.1</v>
      </c>
      <c r="E170" s="242">
        <v>12536.12</v>
      </c>
      <c r="F170" s="52">
        <f t="shared" si="31"/>
        <v>85.710613218834837</v>
      </c>
    </row>
    <row r="171" spans="1:6" ht="12.75" customHeight="1" x14ac:dyDescent="0.2">
      <c r="A171" s="53">
        <v>3222</v>
      </c>
      <c r="B171" s="85" t="s">
        <v>385</v>
      </c>
      <c r="C171" s="50" t="s">
        <v>386</v>
      </c>
      <c r="D171" s="242">
        <v>112623.03</v>
      </c>
      <c r="E171" s="310">
        <v>121091.53</v>
      </c>
      <c r="F171" s="52">
        <f t="shared" si="31"/>
        <v>107.51933241362801</v>
      </c>
    </row>
    <row r="172" spans="1:6" ht="12.75" customHeight="1" x14ac:dyDescent="0.2">
      <c r="A172" s="53">
        <v>3223</v>
      </c>
      <c r="B172" s="85" t="s">
        <v>387</v>
      </c>
      <c r="C172" s="50" t="s">
        <v>388</v>
      </c>
      <c r="D172" s="242">
        <v>27177.72</v>
      </c>
      <c r="E172" s="242">
        <v>33118.86</v>
      </c>
      <c r="F172" s="52">
        <f t="shared" si="31"/>
        <v>121.86033265483638</v>
      </c>
    </row>
    <row r="173" spans="1:6" ht="12.75" customHeight="1" x14ac:dyDescent="0.2">
      <c r="A173" s="53">
        <v>3224</v>
      </c>
      <c r="B173" s="85" t="s">
        <v>389</v>
      </c>
      <c r="C173" s="50" t="s">
        <v>390</v>
      </c>
      <c r="D173" s="242">
        <v>1473.63</v>
      </c>
      <c r="E173" s="242">
        <v>1680.22</v>
      </c>
      <c r="F173" s="52">
        <f t="shared" si="31"/>
        <v>114.01912284630468</v>
      </c>
    </row>
    <row r="174" spans="1:6" ht="12.75" customHeight="1" x14ac:dyDescent="0.2">
      <c r="A174" s="53">
        <v>3225</v>
      </c>
      <c r="B174" s="85" t="s">
        <v>391</v>
      </c>
      <c r="C174" s="50" t="s">
        <v>392</v>
      </c>
      <c r="D174" s="242">
        <v>660.46</v>
      </c>
      <c r="E174" s="242">
        <v>864.87</v>
      </c>
      <c r="F174" s="52">
        <f t="shared" si="31"/>
        <v>130.94964115919208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95194.06</v>
      </c>
      <c r="E177" s="51">
        <f t="shared" si="42"/>
        <v>128041.34999999999</v>
      </c>
      <c r="F177" s="52">
        <f t="shared" si="31"/>
        <v>134.50560885836785</v>
      </c>
    </row>
    <row r="178" spans="1:6" ht="12.75" customHeight="1" x14ac:dyDescent="0.2">
      <c r="A178" s="53">
        <v>3231</v>
      </c>
      <c r="B178" s="85" t="s">
        <v>399</v>
      </c>
      <c r="C178" s="50" t="s">
        <v>400</v>
      </c>
      <c r="D178" s="242">
        <v>40587.69</v>
      </c>
      <c r="E178" s="242">
        <v>45448.14</v>
      </c>
      <c r="F178" s="52">
        <f t="shared" si="31"/>
        <v>111.97518262310567</v>
      </c>
    </row>
    <row r="179" spans="1:6" ht="12.75" customHeight="1" x14ac:dyDescent="0.2">
      <c r="A179" s="53">
        <v>3232</v>
      </c>
      <c r="B179" s="85" t="s">
        <v>401</v>
      </c>
      <c r="C179" s="50" t="s">
        <v>402</v>
      </c>
      <c r="D179" s="242">
        <v>15360.31</v>
      </c>
      <c r="E179" s="242">
        <v>34189.660000000003</v>
      </c>
      <c r="F179" s="52">
        <f t="shared" si="31"/>
        <v>222.58444002757761</v>
      </c>
    </row>
    <row r="180" spans="1:6" ht="12.75" customHeight="1" x14ac:dyDescent="0.2">
      <c r="A180" s="53">
        <v>3233</v>
      </c>
      <c r="B180" s="85" t="s">
        <v>403</v>
      </c>
      <c r="C180" s="50" t="s">
        <v>404</v>
      </c>
      <c r="D180" s="242">
        <v>0</v>
      </c>
      <c r="E180" s="242">
        <v>486.45</v>
      </c>
      <c r="F180" s="52" t="str">
        <f t="shared" si="31"/>
        <v>-</v>
      </c>
    </row>
    <row r="181" spans="1:6" ht="12.75" customHeight="1" x14ac:dyDescent="0.2">
      <c r="A181" s="53">
        <v>3234</v>
      </c>
      <c r="B181" s="85" t="s">
        <v>405</v>
      </c>
      <c r="C181" s="50" t="s">
        <v>406</v>
      </c>
      <c r="D181" s="242">
        <v>21130.45</v>
      </c>
      <c r="E181" s="242">
        <v>18646.400000000001</v>
      </c>
      <c r="F181" s="52">
        <f t="shared" si="31"/>
        <v>88.244216285029438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387.58</v>
      </c>
      <c r="E183" s="242">
        <v>368.41</v>
      </c>
      <c r="F183" s="52">
        <f t="shared" si="31"/>
        <v>95.053924351101713</v>
      </c>
    </row>
    <row r="184" spans="1:6" ht="12.75" customHeight="1" x14ac:dyDescent="0.2">
      <c r="A184" s="53">
        <v>3237</v>
      </c>
      <c r="B184" s="85" t="s">
        <v>411</v>
      </c>
      <c r="C184" s="50" t="s">
        <v>412</v>
      </c>
      <c r="D184" s="242">
        <v>4270.8999999999996</v>
      </c>
      <c r="E184" s="242">
        <v>13031.31</v>
      </c>
      <c r="F184" s="52">
        <f t="shared" si="31"/>
        <v>305.11859327073921</v>
      </c>
    </row>
    <row r="185" spans="1:6" ht="12.75" customHeight="1" x14ac:dyDescent="0.2">
      <c r="A185" s="53">
        <v>3238</v>
      </c>
      <c r="B185" s="85" t="s">
        <v>413</v>
      </c>
      <c r="C185" s="50" t="s">
        <v>414</v>
      </c>
      <c r="D185" s="242">
        <v>7899.61</v>
      </c>
      <c r="E185" s="242">
        <v>9385.36</v>
      </c>
      <c r="F185" s="52">
        <f t="shared" si="31"/>
        <v>118.80789051611409</v>
      </c>
    </row>
    <row r="186" spans="1:6" ht="12.75" customHeight="1" x14ac:dyDescent="0.2">
      <c r="A186" s="53">
        <v>3239</v>
      </c>
      <c r="B186" s="85" t="s">
        <v>415</v>
      </c>
      <c r="C186" s="50" t="s">
        <v>416</v>
      </c>
      <c r="D186" s="242">
        <v>5557.52</v>
      </c>
      <c r="E186" s="242">
        <v>6485.62</v>
      </c>
      <c r="F186" s="52">
        <f t="shared" si="31"/>
        <v>116.69989491715728</v>
      </c>
    </row>
    <row r="187" spans="1:6" ht="12.75" customHeight="1" x14ac:dyDescent="0.2">
      <c r="A187" s="53">
        <v>324</v>
      </c>
      <c r="B187" s="85" t="s">
        <v>417</v>
      </c>
      <c r="C187" s="50" t="s">
        <v>418</v>
      </c>
      <c r="D187" s="242">
        <v>570.27</v>
      </c>
      <c r="E187" s="242">
        <v>488</v>
      </c>
      <c r="F187" s="52">
        <f t="shared" si="31"/>
        <v>85.57350027180108</v>
      </c>
    </row>
    <row r="188" spans="1:6" ht="12.75" customHeight="1" x14ac:dyDescent="0.2">
      <c r="A188" s="53">
        <v>329</v>
      </c>
      <c r="B188" s="85" t="s">
        <v>419</v>
      </c>
      <c r="C188" s="50" t="s">
        <v>420</v>
      </c>
      <c r="D188" s="51">
        <f t="shared" ref="D188:E188" si="43">SUM(D189:D195)</f>
        <v>5518.82</v>
      </c>
      <c r="E188" s="51">
        <f t="shared" si="43"/>
        <v>4292.8900000000003</v>
      </c>
      <c r="F188" s="52">
        <f t="shared" si="31"/>
        <v>77.786374623560846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1010.72</v>
      </c>
      <c r="E190" s="242">
        <v>855.96</v>
      </c>
      <c r="F190" s="52">
        <f t="shared" si="31"/>
        <v>84.6881431059047</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163.09</v>
      </c>
      <c r="E192" s="242">
        <v>513.09</v>
      </c>
      <c r="F192" s="52">
        <f t="shared" si="31"/>
        <v>314.60543258323628</v>
      </c>
    </row>
    <row r="193" spans="1:6" ht="12.75" customHeight="1" x14ac:dyDescent="0.2">
      <c r="A193" s="53">
        <v>3295</v>
      </c>
      <c r="B193" s="85" t="s">
        <v>429</v>
      </c>
      <c r="C193" s="50" t="s">
        <v>430</v>
      </c>
      <c r="D193" s="242">
        <v>2488.86</v>
      </c>
      <c r="E193" s="242">
        <v>1608.23</v>
      </c>
      <c r="F193" s="52">
        <f t="shared" si="31"/>
        <v>64.617133948876187</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1856.15</v>
      </c>
      <c r="E195" s="242">
        <v>1315.61</v>
      </c>
      <c r="F195" s="52">
        <f t="shared" si="31"/>
        <v>70.878431161274662</v>
      </c>
    </row>
    <row r="196" spans="1:6" ht="12.75" customHeight="1" x14ac:dyDescent="0.2">
      <c r="A196" s="53">
        <v>34</v>
      </c>
      <c r="B196" s="232" t="s">
        <v>435</v>
      </c>
      <c r="C196" s="50" t="s">
        <v>436</v>
      </c>
      <c r="D196" s="51">
        <f t="shared" ref="D196:E196" si="44">D197+D202+D210</f>
        <v>602.36</v>
      </c>
      <c r="E196" s="51">
        <f t="shared" si="44"/>
        <v>543.38</v>
      </c>
      <c r="F196" s="52">
        <f t="shared" si="31"/>
        <v>90.208513181486154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310">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602.36</v>
      </c>
      <c r="E210" s="51">
        <f t="shared" si="47"/>
        <v>543.38</v>
      </c>
      <c r="F210" s="52">
        <f t="shared" si="31"/>
        <v>90.208513181486154</v>
      </c>
    </row>
    <row r="211" spans="1:6" ht="12.75" customHeight="1" x14ac:dyDescent="0.2">
      <c r="A211" s="53">
        <v>3431</v>
      </c>
      <c r="B211" s="232" t="s">
        <v>465</v>
      </c>
      <c r="C211" s="50" t="s">
        <v>466</v>
      </c>
      <c r="D211" s="242">
        <v>602.36</v>
      </c>
      <c r="E211" s="242">
        <v>543.38</v>
      </c>
      <c r="F211" s="52">
        <f t="shared" si="31"/>
        <v>90.208513181486154</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63044.75</v>
      </c>
      <c r="E252" s="51">
        <f t="shared" si="63"/>
        <v>66614.17</v>
      </c>
      <c r="F252" s="52">
        <f t="shared" ref="F252:F258" si="64">IF(D252&lt;&gt;0,IF(E252/D252&gt;=100,"&gt;&gt;100",E252/D252*100),"-")</f>
        <v>105.66172441004207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63044.75</v>
      </c>
      <c r="E259" s="51">
        <f t="shared" si="66"/>
        <v>66614.17</v>
      </c>
      <c r="F259" s="52">
        <f t="shared" ref="F259:F262" si="67">IF(D259&lt;&gt;0,IF(E259/D259&gt;=100,"&gt;&gt;100",E259/D259*100),"-")</f>
        <v>105.66172441004207</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63044.75</v>
      </c>
      <c r="E261" s="242">
        <v>66614.17</v>
      </c>
      <c r="F261" s="52">
        <f t="shared" si="67"/>
        <v>105.66172441004207</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1281.77</v>
      </c>
      <c r="E263" s="51">
        <f t="shared" si="68"/>
        <v>1285.67</v>
      </c>
      <c r="F263" s="52">
        <f t="shared" ref="F263:F267" si="69">IF(D263&lt;&gt;0,IF(E263/D263&gt;=100,"&gt;&gt;100",E263/D263*100),"-")</f>
        <v>100.3042667561263</v>
      </c>
    </row>
    <row r="264" spans="1:6" ht="12.75" customHeight="1" x14ac:dyDescent="0.2">
      <c r="A264" s="53">
        <v>381</v>
      </c>
      <c r="B264" s="85" t="s">
        <v>567</v>
      </c>
      <c r="C264" s="50" t="s">
        <v>568</v>
      </c>
      <c r="D264" s="51">
        <f t="shared" ref="D264:E264" si="70">SUM(D265:D267)</f>
        <v>1281.77</v>
      </c>
      <c r="E264" s="51">
        <f t="shared" si="70"/>
        <v>1285.67</v>
      </c>
      <c r="F264" s="52">
        <f t="shared" si="69"/>
        <v>100.3042667561263</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1281.77</v>
      </c>
      <c r="E266" s="242">
        <v>1285.67</v>
      </c>
      <c r="F266" s="52">
        <f t="shared" si="69"/>
        <v>100.3042667561263</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2087161.4200000004</v>
      </c>
      <c r="E289" s="51">
        <f t="shared" si="79"/>
        <v>2490557.6399999997</v>
      </c>
      <c r="F289" s="52">
        <f t="shared" si="76"/>
        <v>119.327504625876</v>
      </c>
    </row>
    <row r="290" spans="1:6" ht="12.75" customHeight="1" x14ac:dyDescent="0.2">
      <c r="A290" s="53" t="s">
        <v>608</v>
      </c>
      <c r="B290" s="85" t="s">
        <v>619</v>
      </c>
      <c r="C290" s="50" t="s">
        <v>620</v>
      </c>
      <c r="D290" s="51">
        <f>IF(D6&gt;=D289,D6-D289,0)</f>
        <v>0</v>
      </c>
      <c r="E290" s="51">
        <f>IF(E6&gt;=E289,E6-E289,0)</f>
        <v>46752.320000000298</v>
      </c>
      <c r="F290" s="52" t="str">
        <f t="shared" si="76"/>
        <v>-</v>
      </c>
    </row>
    <row r="291" spans="1:6" ht="12.75" customHeight="1" x14ac:dyDescent="0.2">
      <c r="A291" s="53" t="s">
        <v>608</v>
      </c>
      <c r="B291" s="85" t="s">
        <v>621</v>
      </c>
      <c r="C291" s="50" t="s">
        <v>622</v>
      </c>
      <c r="D291" s="51">
        <f>IF(D289&gt;=D6,D289-D6,0)</f>
        <v>8359.6700000003912</v>
      </c>
      <c r="E291" s="51">
        <f>IF(E289&gt;=E6,E289-E6,0)</f>
        <v>0</v>
      </c>
      <c r="F291" s="52">
        <f t="shared" si="76"/>
        <v>0</v>
      </c>
    </row>
    <row r="292" spans="1:6" ht="12.75" customHeight="1" x14ac:dyDescent="0.2">
      <c r="A292" s="53">
        <v>92211</v>
      </c>
      <c r="B292" s="85" t="s">
        <v>623</v>
      </c>
      <c r="C292" s="50" t="s">
        <v>624</v>
      </c>
      <c r="D292" s="242">
        <v>23751.48</v>
      </c>
      <c r="E292" s="242">
        <v>6185.21</v>
      </c>
      <c r="F292" s="52">
        <f t="shared" si="76"/>
        <v>26.041366685360241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2156.0500000000002</v>
      </c>
      <c r="E294" s="242">
        <v>4578.34</v>
      </c>
      <c r="F294" s="52">
        <f t="shared" si="76"/>
        <v>212.34850768766958</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5000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5000</v>
      </c>
      <c r="F299" s="52" t="str">
        <f t="shared" si="81"/>
        <v>-</v>
      </c>
    </row>
    <row r="300" spans="1:6" ht="24" x14ac:dyDescent="0.2">
      <c r="A300" s="53">
        <v>711</v>
      </c>
      <c r="B300" s="85" t="s">
        <v>638</v>
      </c>
      <c r="C300" s="50" t="s">
        <v>639</v>
      </c>
      <c r="D300" s="51">
        <f t="shared" ref="D300:E300" si="83">SUM(D301:D303)</f>
        <v>0</v>
      </c>
      <c r="E300" s="51">
        <f t="shared" si="83"/>
        <v>5000</v>
      </c>
      <c r="F300" s="52" t="str">
        <f t="shared" si="81"/>
        <v>-</v>
      </c>
    </row>
    <row r="301" spans="1:6" ht="12.75" customHeight="1" x14ac:dyDescent="0.2">
      <c r="A301" s="53">
        <v>7111</v>
      </c>
      <c r="B301" s="85" t="s">
        <v>640</v>
      </c>
      <c r="C301" s="50" t="s">
        <v>641</v>
      </c>
      <c r="D301" s="242">
        <v>0</v>
      </c>
      <c r="E301" s="242">
        <v>5000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6124.82</v>
      </c>
      <c r="E350" s="51">
        <f t="shared" si="95"/>
        <v>13409.39</v>
      </c>
      <c r="F350" s="52">
        <f t="shared" si="81"/>
        <v>218.93525034205089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4874.82</v>
      </c>
      <c r="E363" s="51">
        <f t="shared" si="99"/>
        <v>11296.189999999999</v>
      </c>
      <c r="F363" s="52">
        <f t="shared" si="81"/>
        <v>231.72527395883336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1844.05</v>
      </c>
      <c r="E369" s="51">
        <f t="shared" si="101"/>
        <v>10149.429999999998</v>
      </c>
      <c r="F369" s="52">
        <f t="shared" si="81"/>
        <v>550.38800466364796</v>
      </c>
    </row>
    <row r="370" spans="1:6" ht="12.75" customHeight="1" x14ac:dyDescent="0.2">
      <c r="A370" s="53">
        <v>4221</v>
      </c>
      <c r="B370" s="85" t="s">
        <v>674</v>
      </c>
      <c r="C370" s="50" t="s">
        <v>766</v>
      </c>
      <c r="D370" s="242">
        <v>0</v>
      </c>
      <c r="E370" s="242">
        <v>1286</v>
      </c>
      <c r="F370" s="52" t="str">
        <f t="shared" si="81"/>
        <v>-</v>
      </c>
    </row>
    <row r="371" spans="1:6" ht="12.75" customHeight="1" x14ac:dyDescent="0.2">
      <c r="A371" s="53">
        <v>4222</v>
      </c>
      <c r="B371" s="85" t="s">
        <v>767</v>
      </c>
      <c r="C371" s="50" t="s">
        <v>768</v>
      </c>
      <c r="D371" s="242">
        <v>922.8</v>
      </c>
      <c r="E371" s="242">
        <v>0</v>
      </c>
      <c r="F371" s="52">
        <f t="shared" si="81"/>
        <v>0</v>
      </c>
    </row>
    <row r="372" spans="1:6" ht="12.75" customHeight="1" x14ac:dyDescent="0.2">
      <c r="A372" s="53">
        <v>4223</v>
      </c>
      <c r="B372" s="85" t="s">
        <v>678</v>
      </c>
      <c r="C372" s="50" t="s">
        <v>769</v>
      </c>
      <c r="D372" s="242">
        <v>0</v>
      </c>
      <c r="E372" s="242">
        <v>8611.5499999999993</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921.25</v>
      </c>
      <c r="E376" s="242">
        <v>251.88</v>
      </c>
      <c r="F376" s="52">
        <f t="shared" si="81"/>
        <v>27.341112618724562</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3030.77</v>
      </c>
      <c r="E383" s="51">
        <f t="shared" si="103"/>
        <v>1146.76</v>
      </c>
      <c r="F383" s="52">
        <f t="shared" si="81"/>
        <v>37.837249279885974</v>
      </c>
    </row>
    <row r="384" spans="1:6" ht="12.75" customHeight="1" x14ac:dyDescent="0.2">
      <c r="A384" s="53">
        <v>4241</v>
      </c>
      <c r="B384" s="85" t="s">
        <v>783</v>
      </c>
      <c r="C384" s="50" t="s">
        <v>784</v>
      </c>
      <c r="D384" s="242">
        <v>3030.77</v>
      </c>
      <c r="E384" s="242">
        <v>1146.76</v>
      </c>
      <c r="F384" s="52">
        <f t="shared" si="81"/>
        <v>37.837249279885974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1250</v>
      </c>
      <c r="E402" s="51">
        <f t="shared" si="109"/>
        <v>2113.1999999999998</v>
      </c>
      <c r="F402" s="52">
        <f t="shared" si="81"/>
        <v>169.05599999999998</v>
      </c>
    </row>
    <row r="403" spans="1:6" ht="12.75" customHeight="1" x14ac:dyDescent="0.2">
      <c r="A403" s="53">
        <v>451</v>
      </c>
      <c r="B403" s="85" t="s">
        <v>811</v>
      </c>
      <c r="C403" s="50" t="s">
        <v>812</v>
      </c>
      <c r="D403" s="242">
        <v>1250</v>
      </c>
      <c r="E403" s="242">
        <v>2113.1999999999998</v>
      </c>
      <c r="F403" s="52">
        <f t="shared" si="81"/>
        <v>169.05599999999998</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6124.82</v>
      </c>
      <c r="E408" s="51">
        <f t="shared" si="111"/>
        <v>8409.39</v>
      </c>
      <c r="F408" s="52">
        <f t="shared" si="81"/>
        <v>137.30019820990657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2078801.75</v>
      </c>
      <c r="E412" s="51">
        <f>E6+E298</f>
        <v>2542309.96</v>
      </c>
      <c r="F412" s="52">
        <f t="shared" si="81"/>
        <v>122.29689339062755</v>
      </c>
    </row>
    <row r="413" spans="1:6" ht="12.75" customHeight="1" x14ac:dyDescent="0.2">
      <c r="A413" s="53" t="s">
        <v>608</v>
      </c>
      <c r="B413" s="85" t="s">
        <v>831</v>
      </c>
      <c r="C413" s="50" t="s">
        <v>832</v>
      </c>
      <c r="D413" s="51">
        <f t="shared" ref="D413:E413" si="112">D289+D350</f>
        <v>2093286.2400000005</v>
      </c>
      <c r="E413" s="51">
        <f t="shared" si="112"/>
        <v>2503967.0299999998</v>
      </c>
      <c r="F413" s="52">
        <f t="shared" si="81"/>
        <v>119.61895044033726</v>
      </c>
    </row>
    <row r="414" spans="1:6" ht="12.75" customHeight="1" x14ac:dyDescent="0.2">
      <c r="A414" s="53" t="s">
        <v>608</v>
      </c>
      <c r="B414" s="85" t="s">
        <v>833</v>
      </c>
      <c r="C414" s="50" t="s">
        <v>834</v>
      </c>
      <c r="D414" s="51">
        <f t="shared" ref="D414:E414" si="113">IF(D412&gt;=D413,D412-D413,0)</f>
        <v>0</v>
      </c>
      <c r="E414" s="51">
        <f t="shared" si="113"/>
        <v>38342.930000000168</v>
      </c>
      <c r="F414" s="52" t="str">
        <f t="shared" si="81"/>
        <v>-</v>
      </c>
    </row>
    <row r="415" spans="1:6" ht="12.75" customHeight="1" x14ac:dyDescent="0.2">
      <c r="A415" s="53" t="s">
        <v>608</v>
      </c>
      <c r="B415" s="85" t="s">
        <v>835</v>
      </c>
      <c r="C415" s="50" t="s">
        <v>836</v>
      </c>
      <c r="D415" s="51">
        <f t="shared" ref="D415:E415" si="114">IF(D413&gt;=D412,D413-D412,0)</f>
        <v>14484.490000000456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23751.48</v>
      </c>
      <c r="E416" s="51">
        <f t="shared" si="115"/>
        <v>6185.21</v>
      </c>
      <c r="F416" s="52">
        <f t="shared" si="81"/>
        <v>26.041366685360241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2156.0500000000002</v>
      </c>
      <c r="E418" s="62">
        <f t="shared" si="117"/>
        <v>4578.34</v>
      </c>
      <c r="F418" s="57">
        <f t="shared" si="81"/>
        <v>212.34850768766958</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2078801.75</v>
      </c>
      <c r="E639" s="51">
        <f t="shared" si="180"/>
        <v>2542309.96</v>
      </c>
      <c r="F639" s="52">
        <f t="shared" si="119"/>
        <v>122.29689339062755</v>
      </c>
    </row>
    <row r="640" spans="1:6" ht="12.75" customHeight="1" x14ac:dyDescent="0.2">
      <c r="A640" s="53" t="s">
        <v>608</v>
      </c>
      <c r="B640" s="85" t="s">
        <v>1277</v>
      </c>
      <c r="C640" s="50" t="s">
        <v>1278</v>
      </c>
      <c r="D640" s="51">
        <f t="shared" ref="D640:E640" si="181">D413+D528</f>
        <v>2093286.2400000005</v>
      </c>
      <c r="E640" s="51">
        <f t="shared" si="181"/>
        <v>2503967.0299999998</v>
      </c>
      <c r="F640" s="52">
        <f t="shared" si="119"/>
        <v>119.61895044033726</v>
      </c>
    </row>
    <row r="641" spans="1:6" ht="12.75" customHeight="1" x14ac:dyDescent="0.2">
      <c r="A641" s="53" t="s">
        <v>608</v>
      </c>
      <c r="B641" s="85" t="s">
        <v>1279</v>
      </c>
      <c r="C641" s="50" t="s">
        <v>1280</v>
      </c>
      <c r="D641" s="51">
        <f t="shared" ref="D641:E641" si="182">IF(D639&gt;=D640,D639-D640,0)</f>
        <v>0</v>
      </c>
      <c r="E641" s="51">
        <f t="shared" si="182"/>
        <v>38342.930000000168</v>
      </c>
      <c r="F641" s="52" t="str">
        <f t="shared" si="119"/>
        <v>-</v>
      </c>
    </row>
    <row r="642" spans="1:6" ht="12.75" customHeight="1" x14ac:dyDescent="0.2">
      <c r="A642" s="53" t="s">
        <v>608</v>
      </c>
      <c r="B642" s="85" t="s">
        <v>1281</v>
      </c>
      <c r="C642" s="50" t="s">
        <v>1282</v>
      </c>
      <c r="D642" s="51">
        <f t="shared" ref="D642:E642" si="183">IF(D640&gt;=D639,D640-D639,0)</f>
        <v>14484.490000000456</v>
      </c>
      <c r="E642" s="51">
        <f t="shared" si="183"/>
        <v>0</v>
      </c>
      <c r="F642" s="52">
        <f t="shared" si="119"/>
        <v>0</v>
      </c>
    </row>
    <row r="643" spans="1:6" ht="24" x14ac:dyDescent="0.2">
      <c r="A643" s="60" t="s">
        <v>1283</v>
      </c>
      <c r="B643" s="85" t="s">
        <v>1284</v>
      </c>
      <c r="C643" s="61" t="s">
        <v>1283</v>
      </c>
      <c r="D643" s="51">
        <f t="shared" ref="D643:E643" si="184">IF(D416-D417+D637-D638&gt;=0,D416-D417+D637-D638,0)</f>
        <v>23751.48</v>
      </c>
      <c r="E643" s="51">
        <f t="shared" si="184"/>
        <v>6185.21</v>
      </c>
      <c r="F643" s="52">
        <f t="shared" si="119"/>
        <v>26.041366685360241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9266.9899999995432</v>
      </c>
      <c r="E645" s="51">
        <f t="shared" si="186"/>
        <v>44528.140000000167</v>
      </c>
      <c r="F645" s="52">
        <f t="shared" si="119"/>
        <v>480.50273066014279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169193.84</v>
      </c>
      <c r="E647" s="243">
        <v>184979.78</v>
      </c>
      <c r="F647" s="57">
        <f t="shared" si="119"/>
        <v>109.3300914501379</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29335.95</v>
      </c>
      <c r="E649" s="242">
        <v>16270.12</v>
      </c>
      <c r="F649" s="52">
        <f t="shared" ref="F649:F724" si="188">IF(D649&lt;&gt;0,IF(E649/D649&gt;=100,"&gt;&gt;100",E649/D649*100),"-")</f>
        <v>55.461370775447868</v>
      </c>
    </row>
    <row r="650" spans="1:6" ht="12.75" customHeight="1" x14ac:dyDescent="0.2">
      <c r="A650" s="53" t="s">
        <v>1296</v>
      </c>
      <c r="B650" s="85" t="s">
        <v>1297</v>
      </c>
      <c r="C650" s="50" t="s">
        <v>1296</v>
      </c>
      <c r="D650" s="242">
        <v>433637.32</v>
      </c>
      <c r="E650" s="242">
        <v>518108.56</v>
      </c>
      <c r="F650" s="52">
        <f t="shared" si="188"/>
        <v>119.47969791898907</v>
      </c>
    </row>
    <row r="651" spans="1:6" ht="12.75" customHeight="1" x14ac:dyDescent="0.2">
      <c r="A651" s="53" t="s">
        <v>1298</v>
      </c>
      <c r="B651" s="85" t="s">
        <v>1299</v>
      </c>
      <c r="C651" s="50" t="s">
        <v>1298</v>
      </c>
      <c r="D651" s="242">
        <v>446703.15</v>
      </c>
      <c r="E651" s="242">
        <v>486887.85</v>
      </c>
      <c r="F651" s="52">
        <f t="shared" si="188"/>
        <v>108.99583985472231</v>
      </c>
    </row>
    <row r="652" spans="1:6" ht="24" x14ac:dyDescent="0.2">
      <c r="A652" s="53">
        <v>11</v>
      </c>
      <c r="B652" s="85" t="s">
        <v>1300</v>
      </c>
      <c r="C652" s="50" t="s">
        <v>1301</v>
      </c>
      <c r="D652" s="51">
        <f t="shared" ref="D652:E652" si="189">+D649+D650-D651</f>
        <v>16270.119999999995</v>
      </c>
      <c r="E652" s="51">
        <f t="shared" si="189"/>
        <v>47490.830000000075</v>
      </c>
      <c r="F652" s="52">
        <f t="shared" si="188"/>
        <v>291.88985698937739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95</v>
      </c>
      <c r="E654" s="262">
        <v>90</v>
      </c>
      <c r="F654" s="52">
        <f t="shared" si="188"/>
        <v>94.73684210526315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80</v>
      </c>
      <c r="E656" s="262">
        <v>80</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23954.04</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1841003.36</v>
      </c>
      <c r="E675" s="242">
        <v>2201725.42</v>
      </c>
      <c r="F675" s="52">
        <f t="shared" si="188"/>
        <v>119.59377521179537</v>
      </c>
    </row>
    <row r="676" spans="1:6" ht="24" x14ac:dyDescent="0.2">
      <c r="A676" s="53">
        <v>63613</v>
      </c>
      <c r="B676" s="232" t="s">
        <v>1349</v>
      </c>
      <c r="C676" s="50" t="s">
        <v>1350</v>
      </c>
      <c r="D676" s="242">
        <v>10212.129999999999</v>
      </c>
      <c r="E676" s="242">
        <v>14874.74</v>
      </c>
      <c r="F676" s="52">
        <f t="shared" si="188"/>
        <v>145.65756605135266</v>
      </c>
    </row>
    <row r="677" spans="1:6" ht="24" x14ac:dyDescent="0.2">
      <c r="A677" s="53">
        <v>63622</v>
      </c>
      <c r="B677" s="232" t="s">
        <v>1351</v>
      </c>
      <c r="C677" s="50" t="s">
        <v>1352</v>
      </c>
      <c r="D677" s="242">
        <v>8430.25</v>
      </c>
      <c r="E677" s="242">
        <v>3245</v>
      </c>
      <c r="F677" s="52">
        <f t="shared" si="188"/>
        <v>38.492334153791404</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1574.61</v>
      </c>
      <c r="E710" s="242">
        <v>861.67</v>
      </c>
      <c r="F710" s="52">
        <f t="shared" si="188"/>
        <v>54.722756746114911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13176.62</v>
      </c>
      <c r="E716" s="242">
        <v>3788.72</v>
      </c>
      <c r="F716" s="52">
        <f t="shared" si="188"/>
        <v>28.753352528949002</v>
      </c>
    </row>
    <row r="717" spans="1:6" ht="12.75" customHeight="1" x14ac:dyDescent="0.2">
      <c r="A717" s="53">
        <v>31215</v>
      </c>
      <c r="B717" s="85" t="s">
        <v>1413</v>
      </c>
      <c r="C717" s="50" t="s">
        <v>1414</v>
      </c>
      <c r="D717" s="242">
        <v>4097.84</v>
      </c>
      <c r="E717" s="242">
        <v>1324.32</v>
      </c>
      <c r="F717" s="52">
        <f t="shared" si="188"/>
        <v>32.317513616929894</v>
      </c>
    </row>
    <row r="718" spans="1:6" ht="12.75" customHeight="1" x14ac:dyDescent="0.2">
      <c r="A718" s="53">
        <v>32121</v>
      </c>
      <c r="B718" s="85" t="s">
        <v>1415</v>
      </c>
      <c r="C718" s="50" t="s">
        <v>1416</v>
      </c>
      <c r="D718" s="242">
        <v>29219.61</v>
      </c>
      <c r="E718" s="242">
        <v>29628.31</v>
      </c>
      <c r="F718" s="52">
        <f t="shared" si="188"/>
        <v>101.39871818959938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91.58</v>
      </c>
      <c r="E720" s="242">
        <v>65.7</v>
      </c>
      <c r="F720" s="52">
        <f t="shared" si="188"/>
        <v>71.740554706267744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63044.75</v>
      </c>
      <c r="E828" s="242">
        <v>66614.17</v>
      </c>
      <c r="F828" s="52">
        <f t="shared" si="190"/>
        <v>105.66172441004207</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 workbookViewId="0">
      <selection activeCell="E179" sqref="E17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2259999.54</v>
      </c>
      <c r="E6" s="229">
        <f t="shared" si="0"/>
        <v>2321193.7599999998</v>
      </c>
      <c r="F6" s="230">
        <f t="shared" ref="F6:F260" si="1">IF(D6&gt;0,IF(E6/D6&gt;=100,"&gt;&gt;100",E6/D6*100),"-")</f>
        <v>102.70770940068421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2057674.44</v>
      </c>
      <c r="E7" s="104">
        <f t="shared" si="2"/>
        <v>2083930.94</v>
      </c>
      <c r="F7" s="93">
        <f t="shared" si="1"/>
        <v>101.27602790264527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830287.34999999986</v>
      </c>
      <c r="E8" s="104">
        <f>E9+E10-E11</f>
        <v>825287.34999999986</v>
      </c>
      <c r="F8" s="93">
        <f t="shared" si="1"/>
        <v>99.397798846387346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835198.09</v>
      </c>
      <c r="E9" s="247">
        <v>835198.09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557.44000000000005</v>
      </c>
      <c r="E10" s="247">
        <v>557.44000000000005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5468.18</v>
      </c>
      <c r="E11" s="247">
        <v>10468.18</v>
      </c>
      <c r="F11" s="93">
        <f t="shared" si="1"/>
        <v>191.43810189130571</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1227387.0900000001</v>
      </c>
      <c r="E12" s="104">
        <f t="shared" si="3"/>
        <v>1258643.5900000001</v>
      </c>
      <c r="F12" s="93">
        <f t="shared" si="1"/>
        <v>102.54658862347983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1155900.05</v>
      </c>
      <c r="E13" s="104">
        <f t="shared" si="4"/>
        <v>1155900.07</v>
      </c>
      <c r="F13" s="93">
        <f t="shared" si="1"/>
        <v>100.0000017302534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1984602.24</v>
      </c>
      <c r="E15" s="247">
        <v>1984602.26</v>
      </c>
      <c r="F15" s="93">
        <f t="shared" si="1"/>
        <v>100.00000100775861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828702.19</v>
      </c>
      <c r="E18" s="247">
        <v>828702.19</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66529.770000000019</v>
      </c>
      <c r="E19" s="104">
        <f t="shared" si="5"/>
        <v>96639.490000000049</v>
      </c>
      <c r="F19" s="93">
        <f t="shared" si="1"/>
        <v>145.25751404221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133701.04</v>
      </c>
      <c r="E20" s="247">
        <v>161418.88</v>
      </c>
      <c r="F20" s="93">
        <f t="shared" si="1"/>
        <v>120.73120747602262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12887.94</v>
      </c>
      <c r="E21" s="247">
        <v>12887.94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22399.53</v>
      </c>
      <c r="E22" s="247">
        <v>31011.08</v>
      </c>
      <c r="F22" s="93">
        <f t="shared" si="1"/>
        <v>138.44522630608768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14182.82</v>
      </c>
      <c r="E25" s="247">
        <v>14182.82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11809.51</v>
      </c>
      <c r="E26" s="247">
        <v>12061.39</v>
      </c>
      <c r="F26" s="93">
        <f t="shared" si="1"/>
        <v>102.13285733277671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128451.07</v>
      </c>
      <c r="E28" s="247">
        <v>134922.62</v>
      </c>
      <c r="F28" s="93">
        <f t="shared" si="1"/>
        <v>105.03814409642519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4957.2700000000041</v>
      </c>
      <c r="E35" s="104">
        <f t="shared" si="7"/>
        <v>6104.0299999999988</v>
      </c>
      <c r="F35" s="93">
        <f t="shared" si="1"/>
        <v>123.13289370964249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126341.16</v>
      </c>
      <c r="E36" s="247">
        <v>127487.92</v>
      </c>
      <c r="F36" s="93">
        <f t="shared" si="1"/>
        <v>100.90766936127544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2248.73</v>
      </c>
      <c r="E38" s="247">
        <v>2248.73</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123632.62</v>
      </c>
      <c r="E40" s="247">
        <v>123632.62</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60849.8</v>
      </c>
      <c r="E54" s="247">
        <v>61714.68</v>
      </c>
      <c r="F54" s="93">
        <f t="shared" si="1"/>
        <v>101.42133581375781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60849.8</v>
      </c>
      <c r="E55" s="247">
        <v>61714.68</v>
      </c>
      <c r="F55" s="93">
        <f t="shared" si="1"/>
        <v>101.42133581375781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202325.1</v>
      </c>
      <c r="E68" s="104">
        <f t="shared" si="13"/>
        <v>237262.82</v>
      </c>
      <c r="F68" s="93">
        <f t="shared" si="1"/>
        <v>117.26810959193892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16270.12</v>
      </c>
      <c r="E69" s="104">
        <f t="shared" si="14"/>
        <v>47490.83</v>
      </c>
      <c r="F69" s="93">
        <f t="shared" si="1"/>
        <v>291.88985698937688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16270.12</v>
      </c>
      <c r="E70" s="104">
        <f t="shared" si="15"/>
        <v>47490.83</v>
      </c>
      <c r="F70" s="93">
        <f t="shared" si="1"/>
        <v>291.88985698937688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16270.12</v>
      </c>
      <c r="E72" s="247">
        <v>47490.83</v>
      </c>
      <c r="F72" s="93">
        <f t="shared" si="1"/>
        <v>291.88985698937688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12111.57</v>
      </c>
      <c r="E78" s="104">
        <f>E79+SUM(E82:E84)-E85+E86</f>
        <v>213.87</v>
      </c>
      <c r="F78" s="93">
        <f t="shared" si="1"/>
        <v>1.7658321753496864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12111.57</v>
      </c>
      <c r="E86" s="247">
        <v>213.87</v>
      </c>
      <c r="F86" s="93">
        <f t="shared" si="1"/>
        <v>1.7658321753496864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4749.57</v>
      </c>
      <c r="E146" s="104">
        <f t="shared" si="26"/>
        <v>4578.34</v>
      </c>
      <c r="F146" s="93">
        <f t="shared" si="1"/>
        <v>96.394831532117649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1694.93</v>
      </c>
      <c r="E149" s="104">
        <f t="shared" si="27"/>
        <v>1523.7</v>
      </c>
      <c r="F149" s="93">
        <f t="shared" si="1"/>
        <v>89.897517891594347</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41.51</v>
      </c>
      <c r="E155" s="247">
        <v>213.45</v>
      </c>
      <c r="F155" s="93">
        <f t="shared" si="1"/>
        <v>514.21344254396524</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1653.42</v>
      </c>
      <c r="E157" s="247">
        <v>1310.25</v>
      </c>
      <c r="F157" s="93">
        <f t="shared" si="1"/>
        <v>79.244837972203058</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2934.64</v>
      </c>
      <c r="E159" s="247">
        <v>2934.64</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120</v>
      </c>
      <c r="E160" s="247">
        <v>120</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169193.84</v>
      </c>
      <c r="E170" s="104">
        <f t="shared" si="29"/>
        <v>184979.78</v>
      </c>
      <c r="F170" s="93">
        <f t="shared" si="1"/>
        <v>109.3300914501379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169193.84</v>
      </c>
      <c r="E173" s="247">
        <v>184979.78</v>
      </c>
      <c r="F173" s="93">
        <f t="shared" si="1"/>
        <v>109.3300914501379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2259999.54</v>
      </c>
      <c r="E175" s="104">
        <f t="shared" si="30"/>
        <v>2321193.7599999998</v>
      </c>
      <c r="F175" s="93">
        <f t="shared" si="1"/>
        <v>102.70770940068421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190860.5</v>
      </c>
      <c r="E176" s="104">
        <f t="shared" si="31"/>
        <v>188156.33000000002</v>
      </c>
      <c r="F176" s="93">
        <f t="shared" si="1"/>
        <v>98.583169382873891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190860.5</v>
      </c>
      <c r="E177" s="104">
        <f t="shared" si="32"/>
        <v>188156.33000000002</v>
      </c>
      <c r="F177" s="93">
        <f t="shared" si="1"/>
        <v>98.583169382873891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153051.57999999999</v>
      </c>
      <c r="E178" s="247">
        <v>176542.73</v>
      </c>
      <c r="F178" s="93">
        <f t="shared" si="1"/>
        <v>115.34851845371345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23073.86</v>
      </c>
      <c r="E179" s="247">
        <v>8339.75</v>
      </c>
      <c r="F179" s="93">
        <f t="shared" si="1"/>
        <v>36.143714142323823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14735.06</v>
      </c>
      <c r="E188" s="247">
        <v>3273.85</v>
      </c>
      <c r="F188" s="93">
        <f t="shared" si="1"/>
        <v>22.218097517078313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2069139.04</v>
      </c>
      <c r="E237" s="104">
        <f t="shared" si="41"/>
        <v>2133037.4299999997</v>
      </c>
      <c r="F237" s="93">
        <f t="shared" si="1"/>
        <v>103.08816318114609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2057674.49</v>
      </c>
      <c r="E238" s="104">
        <f t="shared" si="42"/>
        <v>2083930.95</v>
      </c>
      <c r="F238" s="93">
        <f t="shared" si="1"/>
        <v>101.27602592769667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2057674.49</v>
      </c>
      <c r="E239" s="104">
        <f t="shared" si="43"/>
        <v>2083930.95</v>
      </c>
      <c r="F239" s="93">
        <f t="shared" si="1"/>
        <v>101.27602592769667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2035599.43</v>
      </c>
      <c r="E240" s="247">
        <v>2058178.01</v>
      </c>
      <c r="F240" s="93">
        <f t="shared" si="1"/>
        <v>101.1091858087227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22075.06</v>
      </c>
      <c r="E241" s="247">
        <v>25752.94</v>
      </c>
      <c r="F241" s="93">
        <f t="shared" si="1"/>
        <v>116.66079276794716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9266.99</v>
      </c>
      <c r="E245" s="104">
        <f t="shared" si="45"/>
        <v>44528.14</v>
      </c>
      <c r="F245" s="93">
        <f t="shared" si="1"/>
        <v>480.50273066011727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9266.99</v>
      </c>
      <c r="E246" s="104">
        <f t="shared" si="46"/>
        <v>44528.14</v>
      </c>
      <c r="F246" s="93">
        <f t="shared" si="1"/>
        <v>480.50273066011727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9266.99</v>
      </c>
      <c r="E247" s="247">
        <v>44528.14</v>
      </c>
      <c r="F247" s="93">
        <f t="shared" si="1"/>
        <v>480.50273066011727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2197.56</v>
      </c>
      <c r="E255" s="247">
        <v>4578.34</v>
      </c>
      <c r="F255" s="93">
        <f t="shared" si="1"/>
        <v>208.3374287846521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148490.13</v>
      </c>
      <c r="E259" s="104">
        <f t="shared" si="49"/>
        <v>127862.7</v>
      </c>
      <c r="F259" s="93">
        <f t="shared" si="1"/>
        <v>86.108551457258471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148490.13</v>
      </c>
      <c r="E260" s="248">
        <v>127862.7</v>
      </c>
      <c r="F260" s="97">
        <f t="shared" si="1"/>
        <v>86.108551457258471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4749.57</v>
      </c>
      <c r="E265" s="247">
        <v>4578.34</v>
      </c>
      <c r="F265" s="93">
        <f t="shared" si="50"/>
        <v>96.394831532117649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12111.57</v>
      </c>
      <c r="E268" s="247">
        <v>213.87</v>
      </c>
      <c r="F268" s="93">
        <f t="shared" si="50"/>
        <v>1.7658321753496864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21878.78</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168981.72</v>
      </c>
      <c r="E288" s="247">
        <v>188156.33</v>
      </c>
      <c r="F288" s="93">
        <f t="shared" si="50"/>
        <v>111.34715044917283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200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2859.98</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12164.66</v>
      </c>
      <c r="E302" s="247">
        <v>213.87</v>
      </c>
      <c r="F302" s="93">
        <f t="shared" si="50"/>
        <v>1.7581255867406078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2093286.24</v>
      </c>
      <c r="E114" s="81">
        <f t="shared" si="22"/>
        <v>2503967.0300000003</v>
      </c>
      <c r="F114" s="63">
        <f t="shared" si="1"/>
        <v>119.6189504403373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1944877.94</v>
      </c>
      <c r="E115" s="81">
        <f t="shared" si="23"/>
        <v>2350800.6800000002</v>
      </c>
      <c r="F115" s="63">
        <f t="shared" si="1"/>
        <v>120.87137355262512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1944877.94</v>
      </c>
      <c r="E117" s="249">
        <v>2350800.6800000002</v>
      </c>
      <c r="F117" s="63">
        <f t="shared" si="1"/>
        <v>120.87137355262512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148408.29999999999</v>
      </c>
      <c r="E126" s="249">
        <v>153166.35</v>
      </c>
      <c r="F126" s="63">
        <f t="shared" si="1"/>
        <v>103.20605383930683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2093286.24</v>
      </c>
      <c r="E141" s="106">
        <f t="shared" si="28"/>
        <v>2503967.0300000003</v>
      </c>
      <c r="F141" s="82">
        <f t="shared" si="1"/>
        <v>119.6189504403373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26431.85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26431.85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26431.85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26431.85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190860.5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2493039.2200000002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2481743.0300000003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2092556.22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337303.84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305.89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39781.54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11795.54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11296.19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2495743.39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213.87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2484233.33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2069065.07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352037.95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305.89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39781.54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23042.880000000001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11296.19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188156.33000000007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188156.33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187942.46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213.87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12382</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0</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2025-01-17T11:23:24Z</cp:lastPrinted>
  <dcterms:created xsi:type="dcterms:W3CDTF">2022-04-01T05:14:30Z</dcterms:created>
  <dcterms:modified xsi:type="dcterms:W3CDTF">2025-02-05T12:37:47Z</dcterms:modified>
</cp:coreProperties>
</file>